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75" windowWidth="15600" windowHeight="7695"/>
  </bookViews>
  <sheets>
    <sheet name="SOLICITUD" sheetId="5" r:id="rId1"/>
    <sheet name="DATOS" sheetId="4" state="hidden" r:id="rId2"/>
    <sheet name="estado civil" sheetId="6" state="hidden" r:id="rId3"/>
  </sheets>
  <calcPr calcId="145621"/>
</workbook>
</file>

<file path=xl/calcChain.xml><?xml version="1.0" encoding="utf-8"?>
<calcChain xmlns="http://schemas.openxmlformats.org/spreadsheetml/2006/main">
  <c r="AC47" i="4" l="1"/>
  <c r="AD47" i="4" s="1"/>
  <c r="AC46" i="4"/>
  <c r="AD46" i="4" s="1"/>
  <c r="AC45" i="4"/>
  <c r="AD45" i="4" s="1"/>
  <c r="AC44" i="4"/>
  <c r="AD44" i="4" s="1"/>
  <c r="AC43" i="4"/>
  <c r="AD43" i="4" s="1"/>
  <c r="AC42" i="4"/>
  <c r="AD42" i="4" s="1"/>
  <c r="AC41" i="4"/>
  <c r="AD41" i="4" s="1"/>
  <c r="AC40" i="4"/>
  <c r="AD40" i="4" s="1"/>
  <c r="AC39" i="4"/>
  <c r="AD39" i="4" s="1"/>
  <c r="AC38" i="4"/>
  <c r="AD38" i="4" s="1"/>
  <c r="AC37" i="4"/>
  <c r="AD37" i="4" s="1"/>
  <c r="AC36" i="4"/>
  <c r="AD36" i="4" s="1"/>
  <c r="AC35" i="4"/>
  <c r="AD35" i="4" s="1"/>
  <c r="AC34" i="4"/>
  <c r="AD34" i="4" s="1"/>
  <c r="AC33" i="4"/>
  <c r="AD33" i="4" s="1"/>
  <c r="AC32" i="4"/>
  <c r="AD32" i="4" s="1"/>
  <c r="AC31" i="4"/>
  <c r="AD31" i="4" s="1"/>
  <c r="AC30" i="4"/>
  <c r="AD30" i="4" s="1"/>
  <c r="AC29" i="4"/>
  <c r="AD29" i="4" s="1"/>
  <c r="AC28" i="4"/>
  <c r="AD28" i="4" s="1"/>
  <c r="AC27" i="4"/>
  <c r="AD27" i="4" s="1"/>
  <c r="AC26" i="4"/>
  <c r="AD26" i="4" s="1"/>
  <c r="AC25" i="4"/>
  <c r="AD25" i="4" s="1"/>
  <c r="AC24" i="4"/>
  <c r="AD24" i="4" s="1"/>
  <c r="AC23" i="4"/>
  <c r="AD23" i="4" s="1"/>
  <c r="AC22" i="4"/>
  <c r="AD22" i="4" s="1"/>
  <c r="AC21" i="4"/>
  <c r="AD21" i="4" s="1"/>
  <c r="AC20" i="4"/>
  <c r="AD20" i="4" s="1"/>
  <c r="AC19" i="4"/>
  <c r="AD19" i="4" s="1"/>
  <c r="AC18" i="4"/>
  <c r="AD18" i="4" s="1"/>
  <c r="AC17" i="4"/>
  <c r="AD17" i="4" s="1"/>
  <c r="AC16" i="4"/>
  <c r="AA16" i="4"/>
  <c r="AA47" i="4"/>
  <c r="AB47" i="4" s="1"/>
  <c r="AA46" i="4"/>
  <c r="AB46" i="4" s="1"/>
  <c r="AA45" i="4"/>
  <c r="AB45" i="4" s="1"/>
  <c r="AA44" i="4"/>
  <c r="AB44" i="4" s="1"/>
  <c r="AA43" i="4"/>
  <c r="AB43" i="4" s="1"/>
  <c r="AA42" i="4"/>
  <c r="AB42" i="4" s="1"/>
  <c r="AA41" i="4"/>
  <c r="AB41" i="4" s="1"/>
  <c r="AA40" i="4"/>
  <c r="AB40" i="4" s="1"/>
  <c r="AA39" i="4"/>
  <c r="AB39" i="4" s="1"/>
  <c r="AA38" i="4"/>
  <c r="AB38" i="4" s="1"/>
  <c r="AA37" i="4"/>
  <c r="AB37" i="4" s="1"/>
  <c r="AA36" i="4"/>
  <c r="AB36" i="4" s="1"/>
  <c r="AA35" i="4"/>
  <c r="AB35" i="4" s="1"/>
  <c r="AA34" i="4"/>
  <c r="AB34" i="4" s="1"/>
  <c r="AA33" i="4"/>
  <c r="AB33" i="4" s="1"/>
  <c r="AA32" i="4"/>
  <c r="AB32" i="4" s="1"/>
  <c r="AA31" i="4"/>
  <c r="AB31" i="4" s="1"/>
  <c r="AA30" i="4"/>
  <c r="AB30" i="4" s="1"/>
  <c r="AA29" i="4"/>
  <c r="AB29" i="4" s="1"/>
  <c r="AA28" i="4"/>
  <c r="AB28" i="4" s="1"/>
  <c r="AA27" i="4"/>
  <c r="AB27" i="4" s="1"/>
  <c r="AA26" i="4"/>
  <c r="AB26" i="4" s="1"/>
  <c r="AA25" i="4"/>
  <c r="AB25" i="4" s="1"/>
  <c r="AA24" i="4"/>
  <c r="AB24" i="4" s="1"/>
  <c r="AA23" i="4"/>
  <c r="AB23" i="4" s="1"/>
  <c r="AA22" i="4"/>
  <c r="AB22" i="4" s="1"/>
  <c r="AA21" i="4"/>
  <c r="AB21" i="4" s="1"/>
  <c r="AA20" i="4"/>
  <c r="AB20" i="4" s="1"/>
  <c r="AA19" i="4"/>
  <c r="AB19" i="4" s="1"/>
  <c r="AA18" i="4"/>
  <c r="AB18" i="4" s="1"/>
  <c r="AA17" i="4"/>
  <c r="AB17" i="4" s="1"/>
  <c r="AB16" i="4" l="1"/>
  <c r="AD16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C9" i="5"/>
</calcChain>
</file>

<file path=xl/sharedStrings.xml><?xml version="1.0" encoding="utf-8"?>
<sst xmlns="http://schemas.openxmlformats.org/spreadsheetml/2006/main" count="1487" uniqueCount="1129">
  <si>
    <t>DPI</t>
  </si>
  <si>
    <t>Fecha de Constitución</t>
  </si>
  <si>
    <t>SOLICITUD DE INFORMACION CLIENTES</t>
  </si>
  <si>
    <t>Persona Individual</t>
  </si>
  <si>
    <t>Primer Nombre</t>
  </si>
  <si>
    <t>Segundo Nombre</t>
  </si>
  <si>
    <t>Primer Apellido</t>
  </si>
  <si>
    <t>Segundo Apellido</t>
  </si>
  <si>
    <t>Nacionalidad</t>
  </si>
  <si>
    <t>Actividad económica</t>
  </si>
  <si>
    <t>Dirección</t>
  </si>
  <si>
    <t>Municipio</t>
  </si>
  <si>
    <t>Departamento</t>
  </si>
  <si>
    <t>Datos del representante</t>
  </si>
  <si>
    <t>Zona</t>
  </si>
  <si>
    <t xml:space="preserve">Zona  </t>
  </si>
  <si>
    <t>Individual</t>
  </si>
  <si>
    <t>Juridica</t>
  </si>
  <si>
    <t>PASAPORTE</t>
  </si>
  <si>
    <t>F. Venci.</t>
  </si>
  <si>
    <t>Apellido de Casada</t>
  </si>
  <si>
    <t>Tipo de Documento</t>
  </si>
  <si>
    <t>No. Docto.</t>
  </si>
  <si>
    <t>SI</t>
  </si>
  <si>
    <t>NO</t>
  </si>
  <si>
    <t>Código</t>
  </si>
  <si>
    <t>Descripción</t>
  </si>
  <si>
    <t>01</t>
  </si>
  <si>
    <t>Guatemala</t>
  </si>
  <si>
    <t>02</t>
  </si>
  <si>
    <t>Sacatepéquez</t>
  </si>
  <si>
    <t>03</t>
  </si>
  <si>
    <t>Chimaltenango</t>
  </si>
  <si>
    <t>04</t>
  </si>
  <si>
    <t>El Progreso</t>
  </si>
  <si>
    <t>05</t>
  </si>
  <si>
    <t>Escuintla</t>
  </si>
  <si>
    <t>06</t>
  </si>
  <si>
    <t>Santa Rosa</t>
  </si>
  <si>
    <t>07</t>
  </si>
  <si>
    <t>Sololá</t>
  </si>
  <si>
    <t>08</t>
  </si>
  <si>
    <t>Totonicapán</t>
  </si>
  <si>
    <t>09</t>
  </si>
  <si>
    <t>Quetzaltenango</t>
  </si>
  <si>
    <t>10</t>
  </si>
  <si>
    <t>Suchitepéquez</t>
  </si>
  <si>
    <t>11</t>
  </si>
  <si>
    <t>Retalhuleu</t>
  </si>
  <si>
    <t>12</t>
  </si>
  <si>
    <t>San Marcos</t>
  </si>
  <si>
    <t>13</t>
  </si>
  <si>
    <t>Huehuetenango</t>
  </si>
  <si>
    <t>14</t>
  </si>
  <si>
    <t>El Quiché</t>
  </si>
  <si>
    <t>15</t>
  </si>
  <si>
    <t>Baja Verapaz</t>
  </si>
  <si>
    <t>16</t>
  </si>
  <si>
    <t>Alta Verapaz</t>
  </si>
  <si>
    <t>17</t>
  </si>
  <si>
    <t>Petén</t>
  </si>
  <si>
    <t>18</t>
  </si>
  <si>
    <t>Izabal</t>
  </si>
  <si>
    <t>19</t>
  </si>
  <si>
    <t>Zacapa</t>
  </si>
  <si>
    <t>20</t>
  </si>
  <si>
    <t>Chiquimula</t>
  </si>
  <si>
    <t>21</t>
  </si>
  <si>
    <t>Jalapa</t>
  </si>
  <si>
    <t>22</t>
  </si>
  <si>
    <t>Jutiapa</t>
  </si>
  <si>
    <t>Catalogo Municipios</t>
  </si>
  <si>
    <t>Descripción Municipio</t>
  </si>
  <si>
    <t>GUATEMALA</t>
  </si>
  <si>
    <t>0101</t>
  </si>
  <si>
    <t>0102</t>
  </si>
  <si>
    <t>Santa Catarina Pínula</t>
  </si>
  <si>
    <t>0103</t>
  </si>
  <si>
    <t>San José Pínula</t>
  </si>
  <si>
    <t>0104</t>
  </si>
  <si>
    <t>San José del Golfo</t>
  </si>
  <si>
    <t>0105</t>
  </si>
  <si>
    <t>Palencia</t>
  </si>
  <si>
    <t>0106</t>
  </si>
  <si>
    <t>Chinautla</t>
  </si>
  <si>
    <t>0107</t>
  </si>
  <si>
    <t>San Pedro Ayampuc</t>
  </si>
  <si>
    <t>0108</t>
  </si>
  <si>
    <t>Mixco</t>
  </si>
  <si>
    <t>0109</t>
  </si>
  <si>
    <t>San Pedro Sacatepéquez</t>
  </si>
  <si>
    <t>0110</t>
  </si>
  <si>
    <t>San Juan Sacatepéquez</t>
  </si>
  <si>
    <t>0111</t>
  </si>
  <si>
    <t>San Raymundo</t>
  </si>
  <si>
    <t>0112</t>
  </si>
  <si>
    <t>Chuarrancho</t>
  </si>
  <si>
    <t>0113</t>
  </si>
  <si>
    <t>Fraijanes</t>
  </si>
  <si>
    <t>0114</t>
  </si>
  <si>
    <t>Amatitlán</t>
  </si>
  <si>
    <t>0115</t>
  </si>
  <si>
    <t>Villa Nueva</t>
  </si>
  <si>
    <t>0116</t>
  </si>
  <si>
    <t>Villa Canales</t>
  </si>
  <si>
    <t>0117</t>
  </si>
  <si>
    <t>Petapa</t>
  </si>
  <si>
    <t>EL PROGRESO</t>
  </si>
  <si>
    <t>0201</t>
  </si>
  <si>
    <t>Guastatoya</t>
  </si>
  <si>
    <t>0202</t>
  </si>
  <si>
    <t>Morazán</t>
  </si>
  <si>
    <t>0203</t>
  </si>
  <si>
    <t>San Agustín Acasaguastlán</t>
  </si>
  <si>
    <t>0204</t>
  </si>
  <si>
    <t>San Cristóbal Acasaguastlán</t>
  </si>
  <si>
    <t>0205</t>
  </si>
  <si>
    <t>El Jícaro</t>
  </si>
  <si>
    <t>0206</t>
  </si>
  <si>
    <t>Sansare</t>
  </si>
  <si>
    <t>0207</t>
  </si>
  <si>
    <t>Sanarate</t>
  </si>
  <si>
    <t>0208</t>
  </si>
  <si>
    <t>San Antonio La Paz</t>
  </si>
  <si>
    <t>SACATEPÉQUEZ</t>
  </si>
  <si>
    <t>0301</t>
  </si>
  <si>
    <t>Antigua Guatemala</t>
  </si>
  <si>
    <t>0302</t>
  </si>
  <si>
    <t>Jocotenango</t>
  </si>
  <si>
    <t>0303</t>
  </si>
  <si>
    <t>Pastores</t>
  </si>
  <si>
    <t>0304</t>
  </si>
  <si>
    <t>Sumpango</t>
  </si>
  <si>
    <t>0305</t>
  </si>
  <si>
    <t>Santo Domingo Xenacoj</t>
  </si>
  <si>
    <t>0306</t>
  </si>
  <si>
    <t>Santiago Sacatepéquez</t>
  </si>
  <si>
    <t>0307</t>
  </si>
  <si>
    <t>San Bartolomé Milpas Altas</t>
  </si>
  <si>
    <t>0308</t>
  </si>
  <si>
    <t>San Lucas Sacatepéquez</t>
  </si>
  <si>
    <t>0309</t>
  </si>
  <si>
    <t>Santa Lucia Milpas Altas</t>
  </si>
  <si>
    <t>0310</t>
  </si>
  <si>
    <t>Magdalena Milpas Altas</t>
  </si>
  <si>
    <t>0311</t>
  </si>
  <si>
    <t>Santa María de Jesús</t>
  </si>
  <si>
    <t>0312</t>
  </si>
  <si>
    <t>Ciudad Vieja</t>
  </si>
  <si>
    <t>0313</t>
  </si>
  <si>
    <t>San Miguel Dueñas</t>
  </si>
  <si>
    <t>0314</t>
  </si>
  <si>
    <t>Alotenango</t>
  </si>
  <si>
    <t>0315</t>
  </si>
  <si>
    <t>San Antonio Aguas Calientes</t>
  </si>
  <si>
    <t>0316</t>
  </si>
  <si>
    <t>Santa Catalina Barahona</t>
  </si>
  <si>
    <t>CHIMALTENANGO</t>
  </si>
  <si>
    <t>0401</t>
  </si>
  <si>
    <t>0402</t>
  </si>
  <si>
    <t>San José Poaquil</t>
  </si>
  <si>
    <t>0403</t>
  </si>
  <si>
    <t>San Martín Jilotepeque</t>
  </si>
  <si>
    <t>0404</t>
  </si>
  <si>
    <t>Comalapa</t>
  </si>
  <si>
    <t>0405</t>
  </si>
  <si>
    <t>Santa Apolonia</t>
  </si>
  <si>
    <t>0406</t>
  </si>
  <si>
    <t>Tecpan Guatemala</t>
  </si>
  <si>
    <t>0407</t>
  </si>
  <si>
    <t>Patzún</t>
  </si>
  <si>
    <t>0408</t>
  </si>
  <si>
    <t>Pochuta</t>
  </si>
  <si>
    <t>0409</t>
  </si>
  <si>
    <t>Patzicía</t>
  </si>
  <si>
    <t>0410</t>
  </si>
  <si>
    <t>Santa Cruz Balanya</t>
  </si>
  <si>
    <t>0411</t>
  </si>
  <si>
    <t>Acatenango</t>
  </si>
  <si>
    <t>0412</t>
  </si>
  <si>
    <t>San Pedro Yepocapa</t>
  </si>
  <si>
    <t>0413</t>
  </si>
  <si>
    <t>San Andrés Itzapa</t>
  </si>
  <si>
    <t>0414</t>
  </si>
  <si>
    <t>Parramos</t>
  </si>
  <si>
    <t>0415</t>
  </si>
  <si>
    <t>Zaragoza</t>
  </si>
  <si>
    <t>0416</t>
  </si>
  <si>
    <t>El Tejar</t>
  </si>
  <si>
    <t>ESCUINTLA</t>
  </si>
  <si>
    <t>0501</t>
  </si>
  <si>
    <t>0502</t>
  </si>
  <si>
    <t>Santa Lucía Cotzumalguapa</t>
  </si>
  <si>
    <t>0503</t>
  </si>
  <si>
    <t>La Democracia</t>
  </si>
  <si>
    <t>0504</t>
  </si>
  <si>
    <t>Siquinala</t>
  </si>
  <si>
    <t>0505</t>
  </si>
  <si>
    <t>Masagua</t>
  </si>
  <si>
    <t>0506</t>
  </si>
  <si>
    <t>Tiquisate</t>
  </si>
  <si>
    <t>0507</t>
  </si>
  <si>
    <t>La Gomera</t>
  </si>
  <si>
    <t>0508</t>
  </si>
  <si>
    <t>Guanagazapa</t>
  </si>
  <si>
    <t>0509</t>
  </si>
  <si>
    <t>Puerto San José</t>
  </si>
  <si>
    <t>0510</t>
  </si>
  <si>
    <t>Iztapa</t>
  </si>
  <si>
    <t>0511</t>
  </si>
  <si>
    <t>Palín</t>
  </si>
  <si>
    <t>0512</t>
  </si>
  <si>
    <t>San Vicente Pacaya</t>
  </si>
  <si>
    <t>0513</t>
  </si>
  <si>
    <t>Nueva Concepción</t>
  </si>
  <si>
    <t>SANTA ROSA</t>
  </si>
  <si>
    <t>0601</t>
  </si>
  <si>
    <t>Cuilapa</t>
  </si>
  <si>
    <t>0602</t>
  </si>
  <si>
    <t>Barberena</t>
  </si>
  <si>
    <t>0603</t>
  </si>
  <si>
    <t>Santa Rosa De Lima</t>
  </si>
  <si>
    <t>0604</t>
  </si>
  <si>
    <t>Casillas</t>
  </si>
  <si>
    <t>0605</t>
  </si>
  <si>
    <t>San Rafael Las Flores</t>
  </si>
  <si>
    <t>0606</t>
  </si>
  <si>
    <t>Oratorio</t>
  </si>
  <si>
    <t>0607</t>
  </si>
  <si>
    <t>San Juan Tecuaco</t>
  </si>
  <si>
    <t>0608</t>
  </si>
  <si>
    <t>Chiquimulilla</t>
  </si>
  <si>
    <t>0609</t>
  </si>
  <si>
    <t>Taxisco</t>
  </si>
  <si>
    <t>0610</t>
  </si>
  <si>
    <t>Santa María Ixhuatán</t>
  </si>
  <si>
    <t>0611</t>
  </si>
  <si>
    <t>Guazacapan</t>
  </si>
  <si>
    <t>0612</t>
  </si>
  <si>
    <t>Santa Cruz Naranjo</t>
  </si>
  <si>
    <t>0613</t>
  </si>
  <si>
    <t>Pueblo Nuevo Viñas</t>
  </si>
  <si>
    <t>0614</t>
  </si>
  <si>
    <t>Nueva Santa Rosa</t>
  </si>
  <si>
    <t>SOLOLÁ</t>
  </si>
  <si>
    <t>0701</t>
  </si>
  <si>
    <t>0702</t>
  </si>
  <si>
    <t>San José Chacayá</t>
  </si>
  <si>
    <t>0703</t>
  </si>
  <si>
    <t>Santa María Visitación</t>
  </si>
  <si>
    <t>0704</t>
  </si>
  <si>
    <t>Santa Lucía Utatlán</t>
  </si>
  <si>
    <t>0705</t>
  </si>
  <si>
    <t>Nahualá</t>
  </si>
  <si>
    <t>0706</t>
  </si>
  <si>
    <t>Santa Catarina Ixtahuacán</t>
  </si>
  <si>
    <t>0707</t>
  </si>
  <si>
    <t>Santa Clara La Laguna</t>
  </si>
  <si>
    <t>0708</t>
  </si>
  <si>
    <t>Concepción</t>
  </si>
  <si>
    <t>0709</t>
  </si>
  <si>
    <t>San Andrés Semetabaj</t>
  </si>
  <si>
    <t>0710</t>
  </si>
  <si>
    <t>Panajachel</t>
  </si>
  <si>
    <t>0711</t>
  </si>
  <si>
    <t>Santa Catarina Palopó</t>
  </si>
  <si>
    <t>0712</t>
  </si>
  <si>
    <t>San Antonio Palopó</t>
  </si>
  <si>
    <t>0713</t>
  </si>
  <si>
    <t>San Lucas Tolimán</t>
  </si>
  <si>
    <t>0714</t>
  </si>
  <si>
    <t>Santa Cruz La Laguna</t>
  </si>
  <si>
    <t>0715</t>
  </si>
  <si>
    <t>San Pablo La Laguna</t>
  </si>
  <si>
    <t>0716</t>
  </si>
  <si>
    <t>San Marcos La Laguna</t>
  </si>
  <si>
    <t>0717</t>
  </si>
  <si>
    <t>San Juan La Laguna</t>
  </si>
  <si>
    <t>0718</t>
  </si>
  <si>
    <t>San Pedro La Laguna</t>
  </si>
  <si>
    <t>0719</t>
  </si>
  <si>
    <t>Santiago Atitlán</t>
  </si>
  <si>
    <t>TOTONICAPÁN</t>
  </si>
  <si>
    <t>0801</t>
  </si>
  <si>
    <t>0802</t>
  </si>
  <si>
    <t>San Cristóbal Totonicapan</t>
  </si>
  <si>
    <t>0803</t>
  </si>
  <si>
    <t>San Francisco El Alto</t>
  </si>
  <si>
    <t>0804</t>
  </si>
  <si>
    <t>San Andrés Xecul</t>
  </si>
  <si>
    <t>0805</t>
  </si>
  <si>
    <t>Momostenango</t>
  </si>
  <si>
    <t>0806</t>
  </si>
  <si>
    <t>Santa María Chiquimula</t>
  </si>
  <si>
    <t>0807</t>
  </si>
  <si>
    <t>Santa Lucía La Reforma</t>
  </si>
  <si>
    <t>0808</t>
  </si>
  <si>
    <t>San Bartolo</t>
  </si>
  <si>
    <t>QUETZALTENANGO</t>
  </si>
  <si>
    <t>0901</t>
  </si>
  <si>
    <t>0902</t>
  </si>
  <si>
    <t>Salcajá</t>
  </si>
  <si>
    <t>0903</t>
  </si>
  <si>
    <t>Olintepeque</t>
  </si>
  <si>
    <t>0904</t>
  </si>
  <si>
    <t>San Carlos Sija</t>
  </si>
  <si>
    <t>0905</t>
  </si>
  <si>
    <t>Sibilia</t>
  </si>
  <si>
    <t>0906</t>
  </si>
  <si>
    <t>Cabricán</t>
  </si>
  <si>
    <t>0907</t>
  </si>
  <si>
    <t>Cajolá</t>
  </si>
  <si>
    <t>0908</t>
  </si>
  <si>
    <t>San Miguel Siguilá</t>
  </si>
  <si>
    <t>0909</t>
  </si>
  <si>
    <t>San Juan Ostuncalco</t>
  </si>
  <si>
    <t>0910</t>
  </si>
  <si>
    <t>San Mateo</t>
  </si>
  <si>
    <t>0911</t>
  </si>
  <si>
    <t>Concepción Chiquirichapa</t>
  </si>
  <si>
    <t>0912</t>
  </si>
  <si>
    <t>San Martín Sacatepéquez</t>
  </si>
  <si>
    <t>0913</t>
  </si>
  <si>
    <t>Almolonga</t>
  </si>
  <si>
    <t>0914</t>
  </si>
  <si>
    <t>Cantel</t>
  </si>
  <si>
    <t>0915</t>
  </si>
  <si>
    <t>Huitán</t>
  </si>
  <si>
    <t>0916</t>
  </si>
  <si>
    <t>Zunil</t>
  </si>
  <si>
    <t>0917</t>
  </si>
  <si>
    <t>Colomba</t>
  </si>
  <si>
    <t>0918</t>
  </si>
  <si>
    <t>San Francisco La Unión</t>
  </si>
  <si>
    <t>0919</t>
  </si>
  <si>
    <t>El Palmar</t>
  </si>
  <si>
    <t>0920</t>
  </si>
  <si>
    <t>Coatepeque</t>
  </si>
  <si>
    <t>0921</t>
  </si>
  <si>
    <t>Génova Cosata Cuca</t>
  </si>
  <si>
    <t>0922</t>
  </si>
  <si>
    <t xml:space="preserve">Flores </t>
  </si>
  <si>
    <t>0923</t>
  </si>
  <si>
    <t>La Esperanza</t>
  </si>
  <si>
    <t>0924</t>
  </si>
  <si>
    <t>Palestina de Los Altos</t>
  </si>
  <si>
    <t>SUCHITEPÉQUEZ</t>
  </si>
  <si>
    <t>1001</t>
  </si>
  <si>
    <t>Mazatenango</t>
  </si>
  <si>
    <t>1002</t>
  </si>
  <si>
    <t>Cuyotenango</t>
  </si>
  <si>
    <t>1003</t>
  </si>
  <si>
    <t>San Francisco Zapotitlán</t>
  </si>
  <si>
    <t>1004</t>
  </si>
  <si>
    <t>San Bernardino</t>
  </si>
  <si>
    <t>1005</t>
  </si>
  <si>
    <t>San José El Idolo</t>
  </si>
  <si>
    <t>1006</t>
  </si>
  <si>
    <t>Santo Domingo Suchitepéquez</t>
  </si>
  <si>
    <t>1007</t>
  </si>
  <si>
    <t>San Lorenzo</t>
  </si>
  <si>
    <t>1008</t>
  </si>
  <si>
    <t>Samayac</t>
  </si>
  <si>
    <t>1009</t>
  </si>
  <si>
    <t>San Pablo Jocopilas</t>
  </si>
  <si>
    <t>1010</t>
  </si>
  <si>
    <t>San Antonio Suchitepéquez</t>
  </si>
  <si>
    <t>1011</t>
  </si>
  <si>
    <t>San Miguel Panán</t>
  </si>
  <si>
    <t>1012</t>
  </si>
  <si>
    <t>San Gabriel</t>
  </si>
  <si>
    <t>1013</t>
  </si>
  <si>
    <t>Chicacao</t>
  </si>
  <si>
    <t>1014</t>
  </si>
  <si>
    <t>Patulul</t>
  </si>
  <si>
    <t>1015</t>
  </si>
  <si>
    <t>Santa Bárbara</t>
  </si>
  <si>
    <t>1016</t>
  </si>
  <si>
    <t>San Juan Bautista</t>
  </si>
  <si>
    <t>1017</t>
  </si>
  <si>
    <t>Santo Tomás La Unión</t>
  </si>
  <si>
    <t>1018</t>
  </si>
  <si>
    <t>Zunilito</t>
  </si>
  <si>
    <t>1019</t>
  </si>
  <si>
    <t>Pueblo Nuevo</t>
  </si>
  <si>
    <t>1020</t>
  </si>
  <si>
    <t>Río Bravo</t>
  </si>
  <si>
    <t>RETALHULEU</t>
  </si>
  <si>
    <t>1101</t>
  </si>
  <si>
    <t>1102</t>
  </si>
  <si>
    <t>San Sebastián</t>
  </si>
  <si>
    <t>1103</t>
  </si>
  <si>
    <t>Santa Cruz Muluá</t>
  </si>
  <si>
    <t>1104</t>
  </si>
  <si>
    <t>San Martín Zapotitlán</t>
  </si>
  <si>
    <t>1105</t>
  </si>
  <si>
    <t>San Felipe</t>
  </si>
  <si>
    <t>1106</t>
  </si>
  <si>
    <t>San Andrés Villa Seca</t>
  </si>
  <si>
    <t>1107</t>
  </si>
  <si>
    <t>Champerico</t>
  </si>
  <si>
    <t>1108</t>
  </si>
  <si>
    <t>Nuevo San Carlos</t>
  </si>
  <si>
    <t>1109</t>
  </si>
  <si>
    <t>El Asintal</t>
  </si>
  <si>
    <t>SAN MARCOS</t>
  </si>
  <si>
    <t>1201</t>
  </si>
  <si>
    <t>1202</t>
  </si>
  <si>
    <t>1203</t>
  </si>
  <si>
    <t>San Antonio Sacatepéquez</t>
  </si>
  <si>
    <t>1204</t>
  </si>
  <si>
    <t>Comitancillo</t>
  </si>
  <si>
    <t>1205</t>
  </si>
  <si>
    <t>San Miguel Ixtahuacán</t>
  </si>
  <si>
    <t>1206</t>
  </si>
  <si>
    <t>Concepción Tutuapa</t>
  </si>
  <si>
    <t>1207</t>
  </si>
  <si>
    <t>Tacaná</t>
  </si>
  <si>
    <t>1208</t>
  </si>
  <si>
    <t>Sibinal</t>
  </si>
  <si>
    <t>1209</t>
  </si>
  <si>
    <t>Tajumulco</t>
  </si>
  <si>
    <t>1210</t>
  </si>
  <si>
    <t>Tejutla</t>
  </si>
  <si>
    <t>1211</t>
  </si>
  <si>
    <t>San Rafael Pie De La Cuesta</t>
  </si>
  <si>
    <t>1212</t>
  </si>
  <si>
    <t>Nuevo Progreso</t>
  </si>
  <si>
    <t>1213</t>
  </si>
  <si>
    <t>El Tumbador</t>
  </si>
  <si>
    <t>1214</t>
  </si>
  <si>
    <t>San José El Rodeo</t>
  </si>
  <si>
    <t>1215</t>
  </si>
  <si>
    <t>Malacatán</t>
  </si>
  <si>
    <t>1216</t>
  </si>
  <si>
    <t>Catarina</t>
  </si>
  <si>
    <t>1217</t>
  </si>
  <si>
    <t>Ayutla (Tecún Uman)</t>
  </si>
  <si>
    <t>1218</t>
  </si>
  <si>
    <t>Ocós</t>
  </si>
  <si>
    <t>1219</t>
  </si>
  <si>
    <t>San Pablo</t>
  </si>
  <si>
    <t>1220</t>
  </si>
  <si>
    <t>El Quetzal</t>
  </si>
  <si>
    <t>1221</t>
  </si>
  <si>
    <t>La Reforma</t>
  </si>
  <si>
    <t>1222</t>
  </si>
  <si>
    <t>Pajapita</t>
  </si>
  <si>
    <t>1223</t>
  </si>
  <si>
    <t>Ixchiguán</t>
  </si>
  <si>
    <t>1224</t>
  </si>
  <si>
    <t>San José Ojetenam</t>
  </si>
  <si>
    <t>1225</t>
  </si>
  <si>
    <t>San Cristóbal Cucho</t>
  </si>
  <si>
    <t>1226</t>
  </si>
  <si>
    <t>Sipacapa</t>
  </si>
  <si>
    <t>1227</t>
  </si>
  <si>
    <t>Esquipulas Palo Gordo</t>
  </si>
  <si>
    <t>1228</t>
  </si>
  <si>
    <t>Río Blanco</t>
  </si>
  <si>
    <t>1229</t>
  </si>
  <si>
    <t>HUEHUETENANGO</t>
  </si>
  <si>
    <t>1301</t>
  </si>
  <si>
    <t>1302</t>
  </si>
  <si>
    <t>Chiantla</t>
  </si>
  <si>
    <t>1303</t>
  </si>
  <si>
    <t>Malacatancito</t>
  </si>
  <si>
    <t>1304</t>
  </si>
  <si>
    <t>Cuilco</t>
  </si>
  <si>
    <t>1305</t>
  </si>
  <si>
    <t>Nentón</t>
  </si>
  <si>
    <t>1306</t>
  </si>
  <si>
    <t>San Pedro Necta</t>
  </si>
  <si>
    <t>1307</t>
  </si>
  <si>
    <t>Jacaltenango</t>
  </si>
  <si>
    <t>1308</t>
  </si>
  <si>
    <t>Soloma</t>
  </si>
  <si>
    <t>1309</t>
  </si>
  <si>
    <t>Ixtahuacán</t>
  </si>
  <si>
    <t>1310</t>
  </si>
  <si>
    <t>1311</t>
  </si>
  <si>
    <t>La Libertad</t>
  </si>
  <si>
    <t>1312</t>
  </si>
  <si>
    <t>1313</t>
  </si>
  <si>
    <t>San Miguel Acatán</t>
  </si>
  <si>
    <t>1314</t>
  </si>
  <si>
    <t>San Rafael La Independencia</t>
  </si>
  <si>
    <t>1315</t>
  </si>
  <si>
    <t>Todos Santos Cuchumatánes</t>
  </si>
  <si>
    <t>1316</t>
  </si>
  <si>
    <t>San Juan Atitán</t>
  </si>
  <si>
    <t>1317</t>
  </si>
  <si>
    <t>Santa Eulalia</t>
  </si>
  <si>
    <t>1318</t>
  </si>
  <si>
    <t>San Mateo Ixtatán</t>
  </si>
  <si>
    <t>1319</t>
  </si>
  <si>
    <t>Colotenango</t>
  </si>
  <si>
    <t>1320</t>
  </si>
  <si>
    <t>San Sebastián Huehetenango</t>
  </si>
  <si>
    <t>1321</t>
  </si>
  <si>
    <t>Tectitán</t>
  </si>
  <si>
    <t>1322</t>
  </si>
  <si>
    <t>Concepción Huista</t>
  </si>
  <si>
    <t>1323</t>
  </si>
  <si>
    <t>San Juan Ixcoy</t>
  </si>
  <si>
    <t>1324</t>
  </si>
  <si>
    <t>San Antonio Huista</t>
  </si>
  <si>
    <t>1325</t>
  </si>
  <si>
    <t>San Sebastián Coatán</t>
  </si>
  <si>
    <t>1326</t>
  </si>
  <si>
    <t>Barillas</t>
  </si>
  <si>
    <t>1327</t>
  </si>
  <si>
    <t>Aguacatán</t>
  </si>
  <si>
    <t>1328</t>
  </si>
  <si>
    <t>San Rafael Petzal</t>
  </si>
  <si>
    <t>1329</t>
  </si>
  <si>
    <t>San Gaspar Ixchil</t>
  </si>
  <si>
    <t>1330</t>
  </si>
  <si>
    <t>Santiago Chimaltenango</t>
  </si>
  <si>
    <t>1331</t>
  </si>
  <si>
    <t>Santa Ana Huista</t>
  </si>
  <si>
    <t>1332</t>
  </si>
  <si>
    <t>Unión Cantinil</t>
  </si>
  <si>
    <t>QUICHÉ</t>
  </si>
  <si>
    <t>1401</t>
  </si>
  <si>
    <t>Santa Cruz del Quiché</t>
  </si>
  <si>
    <t>1402</t>
  </si>
  <si>
    <t>Chiché</t>
  </si>
  <si>
    <t>1403</t>
  </si>
  <si>
    <t>Chinique</t>
  </si>
  <si>
    <t>1404</t>
  </si>
  <si>
    <t>Zacualpa</t>
  </si>
  <si>
    <t>1405</t>
  </si>
  <si>
    <t>Chajul</t>
  </si>
  <si>
    <t>1406</t>
  </si>
  <si>
    <t>Chichicastenango</t>
  </si>
  <si>
    <t>1407</t>
  </si>
  <si>
    <t>Patzité</t>
  </si>
  <si>
    <t>1408</t>
  </si>
  <si>
    <t>San Antonio Ilotenango</t>
  </si>
  <si>
    <t>1409</t>
  </si>
  <si>
    <t>San Pedro Jocopilas</t>
  </si>
  <si>
    <t>1410</t>
  </si>
  <si>
    <t>Cunén</t>
  </si>
  <si>
    <t>1411</t>
  </si>
  <si>
    <t>San Juan Cotzal</t>
  </si>
  <si>
    <t>1412</t>
  </si>
  <si>
    <t>Joyabaj</t>
  </si>
  <si>
    <t>1413</t>
  </si>
  <si>
    <t>Nebaj</t>
  </si>
  <si>
    <t>1414</t>
  </si>
  <si>
    <t>San Andrés Sajcabajá</t>
  </si>
  <si>
    <t>1415</t>
  </si>
  <si>
    <t>Uspantán</t>
  </si>
  <si>
    <t>1416</t>
  </si>
  <si>
    <t>Sacapulas</t>
  </si>
  <si>
    <t>1417</t>
  </si>
  <si>
    <t>San Bartolomé Jocotenango</t>
  </si>
  <si>
    <t>1418</t>
  </si>
  <si>
    <t>Canillá</t>
  </si>
  <si>
    <t>1419</t>
  </si>
  <si>
    <t>Chicamán</t>
  </si>
  <si>
    <t>1420</t>
  </si>
  <si>
    <t>Ixcán</t>
  </si>
  <si>
    <t>1421</t>
  </si>
  <si>
    <t>Pachalum</t>
  </si>
  <si>
    <t>BAJA VERAPAZ</t>
  </si>
  <si>
    <t>1501</t>
  </si>
  <si>
    <t>Salamá</t>
  </si>
  <si>
    <t>1502</t>
  </si>
  <si>
    <t>San Miguel Chicaj</t>
  </si>
  <si>
    <t>1503</t>
  </si>
  <si>
    <t>Rabinal</t>
  </si>
  <si>
    <t>1504</t>
  </si>
  <si>
    <t>Cubulco</t>
  </si>
  <si>
    <t>1505</t>
  </si>
  <si>
    <t>Granados</t>
  </si>
  <si>
    <t>1506</t>
  </si>
  <si>
    <t>El Chol</t>
  </si>
  <si>
    <t>1507</t>
  </si>
  <si>
    <t>San Jerónimo</t>
  </si>
  <si>
    <t>1508</t>
  </si>
  <si>
    <t>Purulhá</t>
  </si>
  <si>
    <t>ALTA VERAPAZ</t>
  </si>
  <si>
    <t>1601</t>
  </si>
  <si>
    <t>Cobán</t>
  </si>
  <si>
    <t>1602</t>
  </si>
  <si>
    <t>Santa Cruz Verapaz</t>
  </si>
  <si>
    <t>1603</t>
  </si>
  <si>
    <t>San Cristóbal Verapaz</t>
  </si>
  <si>
    <t>1604</t>
  </si>
  <si>
    <t>Tactic</t>
  </si>
  <si>
    <t>1605</t>
  </si>
  <si>
    <t>Tamahú</t>
  </si>
  <si>
    <t>1606</t>
  </si>
  <si>
    <t>Tucurú</t>
  </si>
  <si>
    <t>1607</t>
  </si>
  <si>
    <t>Panzós</t>
  </si>
  <si>
    <t>1608</t>
  </si>
  <si>
    <t>Senahú</t>
  </si>
  <si>
    <t>1609</t>
  </si>
  <si>
    <t>San Pedro Carchá</t>
  </si>
  <si>
    <t>1610</t>
  </si>
  <si>
    <t>San Juan Chamelco</t>
  </si>
  <si>
    <t>1611</t>
  </si>
  <si>
    <t>Lanquín</t>
  </si>
  <si>
    <t>1612</t>
  </si>
  <si>
    <t>Cahabón</t>
  </si>
  <si>
    <t>1613</t>
  </si>
  <si>
    <t>Chisec</t>
  </si>
  <si>
    <t>1614</t>
  </si>
  <si>
    <t>Chahal</t>
  </si>
  <si>
    <t>1615</t>
  </si>
  <si>
    <t>Fray Bartolomé de Las Casas</t>
  </si>
  <si>
    <t>1616</t>
  </si>
  <si>
    <t>Santa Catarina La Tinta</t>
  </si>
  <si>
    <t>1617</t>
  </si>
  <si>
    <t>Raxuha</t>
  </si>
  <si>
    <t>PETÉN</t>
  </si>
  <si>
    <t>1701</t>
  </si>
  <si>
    <t>Flores (Santa Elena)</t>
  </si>
  <si>
    <t>1702</t>
  </si>
  <si>
    <t>San José</t>
  </si>
  <si>
    <t>1703</t>
  </si>
  <si>
    <t>San Benito</t>
  </si>
  <si>
    <t>1704</t>
  </si>
  <si>
    <t>San Andrés</t>
  </si>
  <si>
    <t>1705</t>
  </si>
  <si>
    <t>1706</t>
  </si>
  <si>
    <t>San Francisco</t>
  </si>
  <si>
    <t>1707</t>
  </si>
  <si>
    <t>Santa Ana</t>
  </si>
  <si>
    <t>1708</t>
  </si>
  <si>
    <t>Dolores</t>
  </si>
  <si>
    <t>1709</t>
  </si>
  <si>
    <t>San Luis</t>
  </si>
  <si>
    <t>1710</t>
  </si>
  <si>
    <t>Sayaxché</t>
  </si>
  <si>
    <t>1711</t>
  </si>
  <si>
    <t>Melchor De Mencos</t>
  </si>
  <si>
    <t>1712</t>
  </si>
  <si>
    <t>Poptún</t>
  </si>
  <si>
    <t>1713</t>
  </si>
  <si>
    <t>Las Cruces</t>
  </si>
  <si>
    <t>IZABAL</t>
  </si>
  <si>
    <t>1801</t>
  </si>
  <si>
    <t>Puerto Barrios</t>
  </si>
  <si>
    <t>1802</t>
  </si>
  <si>
    <t>Lívingston</t>
  </si>
  <si>
    <t>1803</t>
  </si>
  <si>
    <t>El Estor</t>
  </si>
  <si>
    <t>1804</t>
  </si>
  <si>
    <t>Morales</t>
  </si>
  <si>
    <t>1805</t>
  </si>
  <si>
    <t>Los Amates</t>
  </si>
  <si>
    <t>ZACAPA</t>
  </si>
  <si>
    <t>1901</t>
  </si>
  <si>
    <t>1902</t>
  </si>
  <si>
    <t>Estanzuela</t>
  </si>
  <si>
    <t>1903</t>
  </si>
  <si>
    <t>Río Hondo</t>
  </si>
  <si>
    <t>1904</t>
  </si>
  <si>
    <t>Gualán</t>
  </si>
  <si>
    <t>1905</t>
  </si>
  <si>
    <t>Teculután</t>
  </si>
  <si>
    <t>1906</t>
  </si>
  <si>
    <t>Usumatlán</t>
  </si>
  <si>
    <t>1907</t>
  </si>
  <si>
    <t>Cabañas</t>
  </si>
  <si>
    <t>1908</t>
  </si>
  <si>
    <t>San Diego</t>
  </si>
  <si>
    <t>1909</t>
  </si>
  <si>
    <t>La Unión</t>
  </si>
  <si>
    <t>1910</t>
  </si>
  <si>
    <t>Huité</t>
  </si>
  <si>
    <t>CHIQUIMULA</t>
  </si>
  <si>
    <t>2001</t>
  </si>
  <si>
    <t>2002</t>
  </si>
  <si>
    <t>San José La Arada</t>
  </si>
  <si>
    <t>2003</t>
  </si>
  <si>
    <t>San Juan Ermita</t>
  </si>
  <si>
    <t>2004</t>
  </si>
  <si>
    <t>Jocotán</t>
  </si>
  <si>
    <t>2005</t>
  </si>
  <si>
    <t>Camotán</t>
  </si>
  <si>
    <t>2006</t>
  </si>
  <si>
    <t>Olopa</t>
  </si>
  <si>
    <t>2007</t>
  </si>
  <si>
    <t>Esquipulas</t>
  </si>
  <si>
    <t>2008</t>
  </si>
  <si>
    <t>Concepción Las Minas</t>
  </si>
  <si>
    <t>2009</t>
  </si>
  <si>
    <t>Quetzaltepeque</t>
  </si>
  <si>
    <t>2010</t>
  </si>
  <si>
    <t>San Jacinto</t>
  </si>
  <si>
    <t>2011</t>
  </si>
  <si>
    <t>Ipala</t>
  </si>
  <si>
    <t>JALAPA</t>
  </si>
  <si>
    <t>2101</t>
  </si>
  <si>
    <t>2102</t>
  </si>
  <si>
    <t>San Pedro Pínula</t>
  </si>
  <si>
    <t>2103</t>
  </si>
  <si>
    <t>San Luis Jilotepeque</t>
  </si>
  <si>
    <t>2104</t>
  </si>
  <si>
    <t>San Manuel Chaparrón</t>
  </si>
  <si>
    <t>2105</t>
  </si>
  <si>
    <t>San Carlos Alzatate</t>
  </si>
  <si>
    <t>2106</t>
  </si>
  <si>
    <t>Monjas</t>
  </si>
  <si>
    <t>2107</t>
  </si>
  <si>
    <t>Mataquescuintla</t>
  </si>
  <si>
    <t>JUTIAPA</t>
  </si>
  <si>
    <t>2201</t>
  </si>
  <si>
    <t>2202</t>
  </si>
  <si>
    <t>2203</t>
  </si>
  <si>
    <t>Santa Catarina Mita</t>
  </si>
  <si>
    <t>2204</t>
  </si>
  <si>
    <t>Agua Blanca</t>
  </si>
  <si>
    <t>2205</t>
  </si>
  <si>
    <t>Asunción Mita</t>
  </si>
  <si>
    <t>2206</t>
  </si>
  <si>
    <t>Yupiltepeque</t>
  </si>
  <si>
    <t>2207</t>
  </si>
  <si>
    <t>Atescatempa</t>
  </si>
  <si>
    <t>2208</t>
  </si>
  <si>
    <t>Jerez</t>
  </si>
  <si>
    <t>2209</t>
  </si>
  <si>
    <t>El Adelanto</t>
  </si>
  <si>
    <t>2210</t>
  </si>
  <si>
    <t>Zapotitlán</t>
  </si>
  <si>
    <t>2211</t>
  </si>
  <si>
    <t>Comapa</t>
  </si>
  <si>
    <t>2212</t>
  </si>
  <si>
    <t>Jalpatagua</t>
  </si>
  <si>
    <t>2213</t>
  </si>
  <si>
    <t>Conguaco</t>
  </si>
  <si>
    <t>2214</t>
  </si>
  <si>
    <t>Moyuta</t>
  </si>
  <si>
    <t>2215</t>
  </si>
  <si>
    <t>Pasaco</t>
  </si>
  <si>
    <t>2216</t>
  </si>
  <si>
    <t>San José Acatempa</t>
  </si>
  <si>
    <t>2217</t>
  </si>
  <si>
    <t>Quesada</t>
  </si>
  <si>
    <t>01-Guatemala</t>
  </si>
  <si>
    <t>02-Sacatepéquez</t>
  </si>
  <si>
    <t>05-Escuintla</t>
  </si>
  <si>
    <t>03-Chimaltenango</t>
  </si>
  <si>
    <t>04-El Progreso</t>
  </si>
  <si>
    <t>06-Santa Rosa</t>
  </si>
  <si>
    <t>07-Sololá</t>
  </si>
  <si>
    <t>08-Totonicapán</t>
  </si>
  <si>
    <t>09-Quetzaltenango</t>
  </si>
  <si>
    <t>10-Suchitepéquez</t>
  </si>
  <si>
    <t>11-Retalhuleu</t>
  </si>
  <si>
    <t>12-San Marcos</t>
  </si>
  <si>
    <t>13-Huehuetenango</t>
  </si>
  <si>
    <t>14-El Quiché</t>
  </si>
  <si>
    <t>15-Baja Verapaz</t>
  </si>
  <si>
    <t>16-Alta Verapaz</t>
  </si>
  <si>
    <t>17-Petén</t>
  </si>
  <si>
    <t>18-Izabal</t>
  </si>
  <si>
    <t>19-Zacapa</t>
  </si>
  <si>
    <t>20-Chiquimula</t>
  </si>
  <si>
    <t>21-Jalapa</t>
  </si>
  <si>
    <t>22-Jutiapa</t>
  </si>
  <si>
    <t>0101-Guatemala</t>
  </si>
  <si>
    <t>0102-Santa Catarina Pínula</t>
  </si>
  <si>
    <t>0103-San José Pínula</t>
  </si>
  <si>
    <t>0104-San José del Golfo</t>
  </si>
  <si>
    <t>0105-Palencia</t>
  </si>
  <si>
    <t>0106-Chinautla</t>
  </si>
  <si>
    <t>0107-San Pedro Ayampuc</t>
  </si>
  <si>
    <t>0108-Mixco</t>
  </si>
  <si>
    <t>0109-San Pedro Sacatepéquez</t>
  </si>
  <si>
    <t>0110-San Juan Sacatepéquez</t>
  </si>
  <si>
    <t>0111-San Raymundo</t>
  </si>
  <si>
    <t>0112-Chuarrancho</t>
  </si>
  <si>
    <t>0113-Fraijanes</t>
  </si>
  <si>
    <t>0114-Amatitlán</t>
  </si>
  <si>
    <t>0115-Villa Nueva</t>
  </si>
  <si>
    <t>0116-Villa Canales</t>
  </si>
  <si>
    <t>0117-Petapa</t>
  </si>
  <si>
    <t>0201-Guastatoya</t>
  </si>
  <si>
    <t>0202-Morazán</t>
  </si>
  <si>
    <t>0203-San Agustín Acasaguastlán</t>
  </si>
  <si>
    <t>0204-San Cristóbal Acasaguastlán</t>
  </si>
  <si>
    <t>0205-El Jícaro</t>
  </si>
  <si>
    <t>0206-Sansare</t>
  </si>
  <si>
    <t>0207-Sanarate</t>
  </si>
  <si>
    <t>0208-San Antonio La Paz</t>
  </si>
  <si>
    <t>0301-Antigua Guatemala</t>
  </si>
  <si>
    <t>0302-Jocotenango</t>
  </si>
  <si>
    <t>0303-Pastores</t>
  </si>
  <si>
    <t>0304-Sumpango</t>
  </si>
  <si>
    <t>0305-Santo Domingo Xenacoj</t>
  </si>
  <si>
    <t>0306-Santiago Sacatepéquez</t>
  </si>
  <si>
    <t>0307-San Bartolomé Milpas Altas</t>
  </si>
  <si>
    <t>0308-San Lucas Sacatepéquez</t>
  </si>
  <si>
    <t>0309-Santa Lucia Milpas Altas</t>
  </si>
  <si>
    <t>0310-Magdalena Milpas Altas</t>
  </si>
  <si>
    <t>0311-Santa María de Jesús</t>
  </si>
  <si>
    <t>0312-Ciudad Vieja</t>
  </si>
  <si>
    <t>0313-San Miguel Dueñas</t>
  </si>
  <si>
    <t>0314-Alotenango</t>
  </si>
  <si>
    <t>0315-San Antonio Aguas Calientes</t>
  </si>
  <si>
    <t>0316-Santa Catalina Barahona</t>
  </si>
  <si>
    <t>0401-Chimaltenango</t>
  </si>
  <si>
    <t>0402-San José Poaquil</t>
  </si>
  <si>
    <t>0403-San Martín Jilotepeque</t>
  </si>
  <si>
    <t>0404-Comalapa</t>
  </si>
  <si>
    <t>0405-Santa Apolonia</t>
  </si>
  <si>
    <t>0406-Tecpan Guatemala</t>
  </si>
  <si>
    <t>0407-Patzún</t>
  </si>
  <si>
    <t>0408-Pochuta</t>
  </si>
  <si>
    <t>0409-Patzicía</t>
  </si>
  <si>
    <t>0410-Santa Cruz Balanya</t>
  </si>
  <si>
    <t>0411-Acatenango</t>
  </si>
  <si>
    <t>0412-San Pedro Yepocapa</t>
  </si>
  <si>
    <t>0413-San Andrés Itzapa</t>
  </si>
  <si>
    <t>0414-Parramos</t>
  </si>
  <si>
    <t>0415-Zaragoza</t>
  </si>
  <si>
    <t>0416-El Tejar</t>
  </si>
  <si>
    <t>0501-Escuintla</t>
  </si>
  <si>
    <t>0502-Santa Lucía Cotzumalguapa</t>
  </si>
  <si>
    <t>0503-La Democracia</t>
  </si>
  <si>
    <t>0504-Siquinala</t>
  </si>
  <si>
    <t>0505-Masagua</t>
  </si>
  <si>
    <t>0506-Tiquisate</t>
  </si>
  <si>
    <t>0507-La Gomera</t>
  </si>
  <si>
    <t>0508-Guanagazapa</t>
  </si>
  <si>
    <t>0509-Puerto San José</t>
  </si>
  <si>
    <t>0510-Iztapa</t>
  </si>
  <si>
    <t>0511-Palín</t>
  </si>
  <si>
    <t>0512-San Vicente Pacaya</t>
  </si>
  <si>
    <t>0513-Nueva Concepción</t>
  </si>
  <si>
    <t>0601-Cuilapa</t>
  </si>
  <si>
    <t>0602-Barberena</t>
  </si>
  <si>
    <t>0603-Santa Rosa De Lima</t>
  </si>
  <si>
    <t>0604-Casillas</t>
  </si>
  <si>
    <t>0605-San Rafael Las Flores</t>
  </si>
  <si>
    <t>0606-Oratorio</t>
  </si>
  <si>
    <t>0607-San Juan Tecuaco</t>
  </si>
  <si>
    <t>0608-Chiquimulilla</t>
  </si>
  <si>
    <t>0609-Taxisco</t>
  </si>
  <si>
    <t>0610-Santa María Ixhuatán</t>
  </si>
  <si>
    <t>0611-Guazacapan</t>
  </si>
  <si>
    <t>0612-Santa Cruz Naranjo</t>
  </si>
  <si>
    <t>0613-Pueblo Nuevo Viñas</t>
  </si>
  <si>
    <t>0614-Nueva Santa Rosa</t>
  </si>
  <si>
    <t>0701-Sololá</t>
  </si>
  <si>
    <t>0702-San José Chacayá</t>
  </si>
  <si>
    <t>0703-Santa María Visitación</t>
  </si>
  <si>
    <t>0704-Santa Lucía Utatlán</t>
  </si>
  <si>
    <t>0705-Nahualá</t>
  </si>
  <si>
    <t>0706-Santa Catarina Ixtahuacán</t>
  </si>
  <si>
    <t>0707-Santa Clara La Laguna</t>
  </si>
  <si>
    <t>0708-Concepción</t>
  </si>
  <si>
    <t>0709-San Andrés Semetabaj</t>
  </si>
  <si>
    <t>0710-Panajachel</t>
  </si>
  <si>
    <t>0711-Santa Catarina Palopó</t>
  </si>
  <si>
    <t>0712-San Antonio Palopó</t>
  </si>
  <si>
    <t>0713-San Lucas Tolimán</t>
  </si>
  <si>
    <t>0714-Santa Cruz La Laguna</t>
  </si>
  <si>
    <t>0715-San Pablo La Laguna</t>
  </si>
  <si>
    <t>0716-San Marcos La Laguna</t>
  </si>
  <si>
    <t>0717-San Juan La Laguna</t>
  </si>
  <si>
    <t>0718-San Pedro La Laguna</t>
  </si>
  <si>
    <t>0719-Santiago Atitlán</t>
  </si>
  <si>
    <t>0801-Totonicapán</t>
  </si>
  <si>
    <t>0802-San Cristóbal Totonicapan</t>
  </si>
  <si>
    <t>0803-San Francisco El Alto</t>
  </si>
  <si>
    <t>0804-San Andrés Xecul</t>
  </si>
  <si>
    <t>0805-Momostenango</t>
  </si>
  <si>
    <t>0806-Santa María Chiquimula</t>
  </si>
  <si>
    <t>0807-Santa Lucía La Reforma</t>
  </si>
  <si>
    <t>0808-San Bartolo</t>
  </si>
  <si>
    <t>0901-Quetzaltenango</t>
  </si>
  <si>
    <t>0902-Salcajá</t>
  </si>
  <si>
    <t>0903-Olintepeque</t>
  </si>
  <si>
    <t>0904-San Carlos Sija</t>
  </si>
  <si>
    <t>0905-Sibilia</t>
  </si>
  <si>
    <t>0906-Cabricán</t>
  </si>
  <si>
    <t>0907-Cajolá</t>
  </si>
  <si>
    <t>0908-San Miguel Siguilá</t>
  </si>
  <si>
    <t>0909-San Juan Ostuncalco</t>
  </si>
  <si>
    <t>0910-San Mateo</t>
  </si>
  <si>
    <t>0911-Concepción Chiquirichapa</t>
  </si>
  <si>
    <t>0912-San Martín Sacatepéquez</t>
  </si>
  <si>
    <t>0913-Almolonga</t>
  </si>
  <si>
    <t>0914-Cantel</t>
  </si>
  <si>
    <t>0915-Huitán</t>
  </si>
  <si>
    <t>0916-Zunil</t>
  </si>
  <si>
    <t>0917-Colomba</t>
  </si>
  <si>
    <t>0918-San Francisco La Unión</t>
  </si>
  <si>
    <t>0919-El Palmar</t>
  </si>
  <si>
    <t>0920-Coatepeque</t>
  </si>
  <si>
    <t>0921-Génova Cosata Cuca</t>
  </si>
  <si>
    <t xml:space="preserve">0922-Flores </t>
  </si>
  <si>
    <t>0923-La Esperanza</t>
  </si>
  <si>
    <t>0924-Palestina de Los Altos</t>
  </si>
  <si>
    <t>1001-Mazatenango</t>
  </si>
  <si>
    <t>1002-Cuyotenango</t>
  </si>
  <si>
    <t>1003-San Francisco Zapotitlán</t>
  </si>
  <si>
    <t>1004-San Bernardino</t>
  </si>
  <si>
    <t>1005-San José El Idolo</t>
  </si>
  <si>
    <t>1006-Santo Domingo Suchitepéquez</t>
  </si>
  <si>
    <t>1007-San Lorenzo</t>
  </si>
  <si>
    <t>1008-Samayac</t>
  </si>
  <si>
    <t>1009-San Pablo Jocopilas</t>
  </si>
  <si>
    <t>1010-San Antonio Suchitepéquez</t>
  </si>
  <si>
    <t>1011-San Miguel Panán</t>
  </si>
  <si>
    <t>1012-San Gabriel</t>
  </si>
  <si>
    <t>1013-Chicacao</t>
  </si>
  <si>
    <t>1014-Patulul</t>
  </si>
  <si>
    <t>1015-Santa Bárbara</t>
  </si>
  <si>
    <t>1016-San Juan Bautista</t>
  </si>
  <si>
    <t>1017-Santo Tomás La Unión</t>
  </si>
  <si>
    <t>1018-Zunilito</t>
  </si>
  <si>
    <t>1019-Pueblo Nuevo</t>
  </si>
  <si>
    <t>1020-Río Bravo</t>
  </si>
  <si>
    <t>1101-Retalhuleu</t>
  </si>
  <si>
    <t>1102-San Sebastián</t>
  </si>
  <si>
    <t>1103-Santa Cruz Muluá</t>
  </si>
  <si>
    <t>1104-San Martín Zapotitlán</t>
  </si>
  <si>
    <t>1105-San Felipe</t>
  </si>
  <si>
    <t>1106-San Andrés Villa Seca</t>
  </si>
  <si>
    <t>1107-Champerico</t>
  </si>
  <si>
    <t>1108-Nuevo San Carlos</t>
  </si>
  <si>
    <t>1109-El Asintal</t>
  </si>
  <si>
    <t>1201-San Marcos</t>
  </si>
  <si>
    <t>1202-San Pedro Sacatepéquez</t>
  </si>
  <si>
    <t>1203-San Antonio Sacatepéquez</t>
  </si>
  <si>
    <t>1204-Comitancillo</t>
  </si>
  <si>
    <t>1205-San Miguel Ixtahuacán</t>
  </si>
  <si>
    <t>1206-Concepción Tutuapa</t>
  </si>
  <si>
    <t>1207-Tacaná</t>
  </si>
  <si>
    <t>1208-Sibinal</t>
  </si>
  <si>
    <t>1209-Tajumulco</t>
  </si>
  <si>
    <t>1210-Tejutla</t>
  </si>
  <si>
    <t>1211-San Rafael Pie De La Cuesta</t>
  </si>
  <si>
    <t>1212-Nuevo Progreso</t>
  </si>
  <si>
    <t>1213-El Tumbador</t>
  </si>
  <si>
    <t>1214-San José El Rodeo</t>
  </si>
  <si>
    <t>1215-Malacatán</t>
  </si>
  <si>
    <t>1216-Catarina</t>
  </si>
  <si>
    <t>1217-Ayutla (Tecún Uman)</t>
  </si>
  <si>
    <t>1218-Ocós</t>
  </si>
  <si>
    <t>1219-San Pablo</t>
  </si>
  <si>
    <t>1220-El Quetzal</t>
  </si>
  <si>
    <t>1221-La Reforma</t>
  </si>
  <si>
    <t>1222-Pajapita</t>
  </si>
  <si>
    <t>1223-Ixchiguán</t>
  </si>
  <si>
    <t>1224-San José Ojetenam</t>
  </si>
  <si>
    <t>1225-San Cristóbal Cucho</t>
  </si>
  <si>
    <t>1226-Sipacapa</t>
  </si>
  <si>
    <t>1227-Esquipulas Palo Gordo</t>
  </si>
  <si>
    <t>1228-Río Blanco</t>
  </si>
  <si>
    <t>1229-San Lorenzo</t>
  </si>
  <si>
    <t>1301-Huehuetenango</t>
  </si>
  <si>
    <t>1302-Chiantla</t>
  </si>
  <si>
    <t>1303-Malacatancito</t>
  </si>
  <si>
    <t>1304-Cuilco</t>
  </si>
  <si>
    <t>1305-Nentón</t>
  </si>
  <si>
    <t>1306-San Pedro Necta</t>
  </si>
  <si>
    <t>1307-Jacaltenango</t>
  </si>
  <si>
    <t>1308-Soloma</t>
  </si>
  <si>
    <t>1309-Ixtahuacán</t>
  </si>
  <si>
    <t>1310-Santa Bárbara</t>
  </si>
  <si>
    <t>1311-La Libertad</t>
  </si>
  <si>
    <t>1312-La Democracia</t>
  </si>
  <si>
    <t>1313-San Miguel Acatán</t>
  </si>
  <si>
    <t>1314-San Rafael La Independencia</t>
  </si>
  <si>
    <t>1315-Todos Santos Cuchumatánes</t>
  </si>
  <si>
    <t>1316-San Juan Atitán</t>
  </si>
  <si>
    <t>1317-Santa Eulalia</t>
  </si>
  <si>
    <t>1318-San Mateo Ixtatán</t>
  </si>
  <si>
    <t>1319-Colotenango</t>
  </si>
  <si>
    <t>1320-San Sebastián Huehetenango</t>
  </si>
  <si>
    <t>1321-Tectitán</t>
  </si>
  <si>
    <t>1322-Concepción Huista</t>
  </si>
  <si>
    <t>1323-San Juan Ixcoy</t>
  </si>
  <si>
    <t>1324-San Antonio Huista</t>
  </si>
  <si>
    <t>1325-San Sebastián Coatán</t>
  </si>
  <si>
    <t>1326-Barillas</t>
  </si>
  <si>
    <t>1327-Aguacatán</t>
  </si>
  <si>
    <t>1328-San Rafael Petzal</t>
  </si>
  <si>
    <t>1329-San Gaspar Ixchil</t>
  </si>
  <si>
    <t>1330-Santiago Chimaltenango</t>
  </si>
  <si>
    <t>1331-Santa Ana Huista</t>
  </si>
  <si>
    <t>1332-Unión Cantinil</t>
  </si>
  <si>
    <t>1401-Santa Cruz del Quiché</t>
  </si>
  <si>
    <t>1402-Chiché</t>
  </si>
  <si>
    <t>1403-Chinique</t>
  </si>
  <si>
    <t>1404-Zacualpa</t>
  </si>
  <si>
    <t>1405-Chajul</t>
  </si>
  <si>
    <t>1406-Chichicastenango</t>
  </si>
  <si>
    <t>1407-Patzité</t>
  </si>
  <si>
    <t>1408-San Antonio Ilotenango</t>
  </si>
  <si>
    <t>1409-San Pedro Jocopilas</t>
  </si>
  <si>
    <t>1410-Cunén</t>
  </si>
  <si>
    <t>1411-San Juan Cotzal</t>
  </si>
  <si>
    <t>1412-Joyabaj</t>
  </si>
  <si>
    <t>1413-Nebaj</t>
  </si>
  <si>
    <t>1414-San Andrés Sajcabajá</t>
  </si>
  <si>
    <t>1415-Uspantán</t>
  </si>
  <si>
    <t>1416-Sacapulas</t>
  </si>
  <si>
    <t>1417-San Bartolomé Jocotenango</t>
  </si>
  <si>
    <t>1418-Canillá</t>
  </si>
  <si>
    <t>1419-Chicamán</t>
  </si>
  <si>
    <t>1420-Ixcán</t>
  </si>
  <si>
    <t>1421-Pachalum</t>
  </si>
  <si>
    <t>Formula</t>
  </si>
  <si>
    <t>Final</t>
  </si>
  <si>
    <t>1501-Salamá</t>
  </si>
  <si>
    <t>1502-San Miguel Chicaj</t>
  </si>
  <si>
    <t>1503-Rabinal</t>
  </si>
  <si>
    <t>1504-Cubulco</t>
  </si>
  <si>
    <t>1505-Granados</t>
  </si>
  <si>
    <t>1506-El Chol</t>
  </si>
  <si>
    <t>1507-San Jerónimo</t>
  </si>
  <si>
    <t>1508-Purulhá</t>
  </si>
  <si>
    <t>1601-Cobán</t>
  </si>
  <si>
    <t>1602-Santa Cruz Verapaz</t>
  </si>
  <si>
    <t>1603-San Cristóbal Verapaz</t>
  </si>
  <si>
    <t>1604-Tactic</t>
  </si>
  <si>
    <t>1605-Tamahú</t>
  </si>
  <si>
    <t>1606-Tucurú</t>
  </si>
  <si>
    <t>1607-Panzós</t>
  </si>
  <si>
    <t>1608-Senahú</t>
  </si>
  <si>
    <t>1609-San Pedro Carchá</t>
  </si>
  <si>
    <t>1610-San Juan Chamelco</t>
  </si>
  <si>
    <t>1611-Lanquín</t>
  </si>
  <si>
    <t>1612-Cahabón</t>
  </si>
  <si>
    <t>1613-Chisec</t>
  </si>
  <si>
    <t>1614-Chahal</t>
  </si>
  <si>
    <t>1615-Fray Bartolomé de Las Casas</t>
  </si>
  <si>
    <t>1616-Santa Catarina La Tinta</t>
  </si>
  <si>
    <t>1617-Raxuha</t>
  </si>
  <si>
    <t>1701-Flores (Santa Elena)</t>
  </si>
  <si>
    <t>1702-San José</t>
  </si>
  <si>
    <t>1703-San Benito</t>
  </si>
  <si>
    <t>1704-San Andrés</t>
  </si>
  <si>
    <t>1705-La Libertad</t>
  </si>
  <si>
    <t>1706-San Francisco</t>
  </si>
  <si>
    <t>1707-Santa Ana</t>
  </si>
  <si>
    <t>1708-Dolores</t>
  </si>
  <si>
    <t>1709-San Luis</t>
  </si>
  <si>
    <t>1710-Sayaxché</t>
  </si>
  <si>
    <t>1711-Melchor De Mencos</t>
  </si>
  <si>
    <t>1712-Poptún</t>
  </si>
  <si>
    <t>1713-Las Cruces</t>
  </si>
  <si>
    <t>1801-Puerto Barrios</t>
  </si>
  <si>
    <t>1802-Lívingston</t>
  </si>
  <si>
    <t>1803-El Estor</t>
  </si>
  <si>
    <t>1804-Morales</t>
  </si>
  <si>
    <t>1805-Los Amates</t>
  </si>
  <si>
    <t>1901-Zacapa</t>
  </si>
  <si>
    <t>1902-Estanzuela</t>
  </si>
  <si>
    <t>1903-Río Hondo</t>
  </si>
  <si>
    <t>1904-Gualán</t>
  </si>
  <si>
    <t>1905-Teculután</t>
  </si>
  <si>
    <t>1906-Usumatlán</t>
  </si>
  <si>
    <t>1907-Cabañas</t>
  </si>
  <si>
    <t>1908-San Diego</t>
  </si>
  <si>
    <t>1909-La Unión</t>
  </si>
  <si>
    <t>1910-Huité</t>
  </si>
  <si>
    <t>2001-Chiquimula</t>
  </si>
  <si>
    <t>2002-San José La Arada</t>
  </si>
  <si>
    <t>2003-San Juan Ermita</t>
  </si>
  <si>
    <t>2004-Jocotán</t>
  </si>
  <si>
    <t>2005-Camotán</t>
  </si>
  <si>
    <t>2006-Olopa</t>
  </si>
  <si>
    <t>2007-Esquipulas</t>
  </si>
  <si>
    <t>2008-Concepción Las Minas</t>
  </si>
  <si>
    <t>2009-Quetzaltepeque</t>
  </si>
  <si>
    <t>2010-San Jacinto</t>
  </si>
  <si>
    <t>2011-Ipala</t>
  </si>
  <si>
    <t>2101-Jalapa</t>
  </si>
  <si>
    <t>2102-San Pedro Pínula</t>
  </si>
  <si>
    <t>2103-San Luis Jilotepeque</t>
  </si>
  <si>
    <t>2104-San Manuel Chaparrón</t>
  </si>
  <si>
    <t>2105-San Carlos Alzatate</t>
  </si>
  <si>
    <t>2106-Monjas</t>
  </si>
  <si>
    <t>2107-Mataquescuintla</t>
  </si>
  <si>
    <t>2201-Jutiapa</t>
  </si>
  <si>
    <t>2202-El Progreso</t>
  </si>
  <si>
    <t>2203-Santa Catarina Mita</t>
  </si>
  <si>
    <t>2204-Agua Blanca</t>
  </si>
  <si>
    <t>2205-Asunción Mita</t>
  </si>
  <si>
    <t>2206-Yupiltepeque</t>
  </si>
  <si>
    <t>2207-Atescatempa</t>
  </si>
  <si>
    <t>2208-Jerez</t>
  </si>
  <si>
    <t>2209-El Adelanto</t>
  </si>
  <si>
    <t>2210-Zapotitlán</t>
  </si>
  <si>
    <t>2211-Comapa</t>
  </si>
  <si>
    <t>2212-Jalpatagua</t>
  </si>
  <si>
    <t>2213-Conguaco</t>
  </si>
  <si>
    <t>2214-Moyuta</t>
  </si>
  <si>
    <t>2215-Pasaco</t>
  </si>
  <si>
    <t>2216-San José Acatempa</t>
  </si>
  <si>
    <t>2217-Quesada</t>
  </si>
  <si>
    <t>Persona Jurídica</t>
  </si>
  <si>
    <t>Actúa en nombre propio</t>
  </si>
  <si>
    <t>Nit</t>
  </si>
  <si>
    <t>Moneda</t>
  </si>
  <si>
    <t>Actúa únicamente en nombre de la entidad antes descrita</t>
  </si>
  <si>
    <t>Otro Nombre</t>
  </si>
  <si>
    <t>Q</t>
  </si>
  <si>
    <t>$</t>
  </si>
  <si>
    <t>Fecha Inicio Relaciones</t>
  </si>
  <si>
    <t>Es usted  PEP, tiene algún familiar PEP o tiene alguna relación comercial con un PEP?</t>
  </si>
  <si>
    <t xml:space="preserve">Nombre comercial o Razón social: </t>
  </si>
  <si>
    <t>Teléfonos</t>
  </si>
  <si>
    <t>Fecha de Nac.</t>
  </si>
  <si>
    <t>Fecha Vencimiento</t>
  </si>
  <si>
    <t>Genero</t>
  </si>
  <si>
    <t>M</t>
  </si>
  <si>
    <t>F</t>
  </si>
  <si>
    <t>Dirección de Cobro</t>
  </si>
  <si>
    <t>Estado Civil</t>
  </si>
  <si>
    <t xml:space="preserve">Dirección correo electrónico </t>
  </si>
  <si>
    <t>Viudo (a)</t>
  </si>
  <si>
    <t>Soltero (a)</t>
  </si>
  <si>
    <t>Casado (a)</t>
  </si>
  <si>
    <t>Unión de Hecho</t>
  </si>
  <si>
    <t>Dirección correo electronico</t>
  </si>
  <si>
    <t>Es usted un PEP, tiene algún familiar PEP o tiene alguna relación comercial con un PEP?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</si>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</sst>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A]dddd\ d&quot; de &quot;mmmm&quot; de &quot;yyyy;@"/>
  </numFmts>
  <fonts count="12" x14ac:knownFonts="1"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Lucida Sans Unicode"/>
      <family val="2"/>
    </font>
    <font>
      <sz val="10"/>
      <color theme="1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15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3" xfId="0" applyFont="1" applyBorder="1"/>
    <xf numFmtId="0" fontId="3" fillId="0" borderId="0" xfId="0" applyFont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2" borderId="2" xfId="0" applyFont="1" applyFill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8" fillId="0" borderId="5" xfId="0" applyFont="1" applyBorder="1"/>
    <xf numFmtId="49" fontId="7" fillId="0" borderId="6" xfId="0" applyNumberFormat="1" applyFont="1" applyBorder="1" applyAlignment="1">
      <alignment horizontal="center"/>
    </xf>
    <xf numFmtId="0" fontId="8" fillId="0" borderId="6" xfId="0" applyFont="1" applyBorder="1"/>
    <xf numFmtId="49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49" fontId="8" fillId="0" borderId="5" xfId="0" applyNumberFormat="1" applyFont="1" applyBorder="1"/>
    <xf numFmtId="49" fontId="8" fillId="0" borderId="6" xfId="0" applyNumberFormat="1" applyFont="1" applyBorder="1"/>
    <xf numFmtId="49" fontId="8" fillId="0" borderId="7" xfId="0" applyNumberFormat="1" applyFont="1" applyBorder="1"/>
    <xf numFmtId="0" fontId="4" fillId="0" borderId="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0" fontId="3" fillId="0" borderId="0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4" fillId="0" borderId="0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3" fillId="0" borderId="8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1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protection locked="0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quotePrefix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4" xfId="0" quotePrefix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0" fontId="3" fillId="0" borderId="1" xfId="0" quotePrefix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14" fontId="3" fillId="0" borderId="1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514350</xdr:colOff>
      <xdr:row>3</xdr:row>
      <xdr:rowOff>90322</xdr:rowOff>
    </xdr:to>
    <xdr:pic>
      <xdr:nvPicPr>
        <xdr:cNvPr id="2" name="Picture 155" descr="Logo_Segur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633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13</xdr:row>
          <xdr:rowOff>47625</xdr:rowOff>
        </xdr:from>
        <xdr:to>
          <xdr:col>12</xdr:col>
          <xdr:colOff>228600</xdr:colOff>
          <xdr:row>14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13</xdr:row>
          <xdr:rowOff>47625</xdr:rowOff>
        </xdr:from>
        <xdr:to>
          <xdr:col>14</xdr:col>
          <xdr:colOff>209550</xdr:colOff>
          <xdr:row>14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5:Q48"/>
  <sheetViews>
    <sheetView showGridLines="0" tabSelected="1" topLeftCell="A34" zoomScaleNormal="100" workbookViewId="0">
      <selection activeCell="O26" sqref="O26"/>
    </sheetView>
  </sheetViews>
  <sheetFormatPr baseColWidth="10" defaultRowHeight="14.25" x14ac:dyDescent="0.2"/>
  <cols>
    <col min="1" max="1" width="15.7109375" style="1" customWidth="1"/>
    <col min="2" max="2" width="11.42578125" style="1" customWidth="1"/>
    <col min="3" max="3" width="18" style="1" customWidth="1"/>
    <col min="4" max="4" width="3.28515625" style="1" customWidth="1"/>
    <col min="5" max="5" width="10.85546875" style="1" customWidth="1"/>
    <col min="6" max="7" width="5.7109375" style="1" customWidth="1"/>
    <col min="8" max="8" width="7.28515625" style="1" customWidth="1"/>
    <col min="9" max="9" width="9.5703125" style="1" customWidth="1"/>
    <col min="10" max="10" width="4.140625" style="1" customWidth="1"/>
    <col min="11" max="11" width="3.85546875" style="1" customWidth="1"/>
    <col min="12" max="12" width="10.28515625" style="1" customWidth="1"/>
    <col min="13" max="13" width="7.28515625" style="1" customWidth="1"/>
    <col min="14" max="14" width="4.28515625" style="1" customWidth="1"/>
    <col min="15" max="15" width="9" style="1" customWidth="1"/>
    <col min="16" max="16384" width="11.42578125" style="1"/>
  </cols>
  <sheetData>
    <row r="5" spans="1:15" ht="23.25" x14ac:dyDescent="0.35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2.7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9" spans="1:15" ht="18.75" x14ac:dyDescent="0.25">
      <c r="A9" s="1" t="s">
        <v>1110</v>
      </c>
      <c r="C9" s="49">
        <f ca="1">TODAY()</f>
        <v>42500</v>
      </c>
      <c r="D9" s="49"/>
      <c r="E9" s="49"/>
      <c r="F9" s="49"/>
      <c r="G9" s="30"/>
      <c r="H9" s="30"/>
      <c r="J9" s="25"/>
      <c r="K9" s="25"/>
      <c r="L9" s="25"/>
      <c r="M9" s="25"/>
      <c r="N9" s="25"/>
    </row>
    <row r="10" spans="1:15" ht="8.25" customHeight="1" thickBot="1" x14ac:dyDescent="0.3">
      <c r="C10" s="30"/>
      <c r="D10" s="30"/>
      <c r="E10" s="30"/>
      <c r="F10" s="30"/>
      <c r="G10" s="30"/>
      <c r="H10" s="30"/>
      <c r="J10" s="25"/>
      <c r="K10" s="25"/>
      <c r="L10" s="25"/>
      <c r="M10" s="25"/>
      <c r="N10" s="25"/>
    </row>
    <row r="11" spans="1:15" ht="19.5" customHeight="1" thickBot="1" x14ac:dyDescent="0.35">
      <c r="A11" s="5" t="s">
        <v>3</v>
      </c>
      <c r="B11" s="5"/>
      <c r="J11" s="5" t="s">
        <v>1105</v>
      </c>
      <c r="K11" s="5"/>
      <c r="L11" s="5"/>
      <c r="M11" s="5"/>
      <c r="O11" s="40" t="s">
        <v>1108</v>
      </c>
    </row>
    <row r="12" spans="1:15" ht="21.75" customHeight="1" x14ac:dyDescent="0.2">
      <c r="A12" s="1" t="s">
        <v>4</v>
      </c>
      <c r="B12" s="45"/>
      <c r="C12" s="45"/>
      <c r="D12" s="45"/>
      <c r="E12" s="1" t="s">
        <v>5</v>
      </c>
      <c r="F12" s="27"/>
      <c r="G12" s="45"/>
      <c r="H12" s="45"/>
      <c r="I12" s="45"/>
      <c r="J12" s="45"/>
      <c r="K12" s="51" t="s">
        <v>1107</v>
      </c>
      <c r="L12" s="51"/>
      <c r="M12" s="50"/>
      <c r="N12" s="45"/>
      <c r="O12" s="45"/>
    </row>
    <row r="13" spans="1:15" ht="22.5" customHeight="1" x14ac:dyDescent="0.2">
      <c r="A13" s="1" t="s">
        <v>6</v>
      </c>
      <c r="B13" s="46"/>
      <c r="C13" s="46"/>
      <c r="D13" s="46"/>
      <c r="E13" s="1" t="s">
        <v>7</v>
      </c>
      <c r="F13" s="27"/>
      <c r="G13" s="46"/>
      <c r="H13" s="46"/>
      <c r="I13" s="46"/>
      <c r="J13" s="51" t="s">
        <v>20</v>
      </c>
      <c r="K13" s="51"/>
      <c r="L13" s="51"/>
      <c r="M13" s="52"/>
      <c r="N13" s="46"/>
      <c r="O13" s="46"/>
    </row>
    <row r="14" spans="1:15" ht="20.25" customHeight="1" x14ac:dyDescent="0.25">
      <c r="A14" s="1" t="s">
        <v>1104</v>
      </c>
      <c r="B14" s="46"/>
      <c r="C14" s="46"/>
      <c r="D14" s="46"/>
      <c r="E14" s="27" t="s">
        <v>1114</v>
      </c>
      <c r="F14" s="27"/>
      <c r="G14" s="58"/>
      <c r="H14" s="46"/>
      <c r="I14" s="46"/>
      <c r="J14" s="7" t="s">
        <v>1116</v>
      </c>
      <c r="K14" s="7"/>
      <c r="L14" s="37" t="s">
        <v>1117</v>
      </c>
      <c r="M14" s="39" t="s">
        <v>1118</v>
      </c>
      <c r="N14" s="7"/>
      <c r="O14" s="7"/>
    </row>
    <row r="15" spans="1:15" ht="9.75" customHeight="1" thickBot="1" x14ac:dyDescent="0.3">
      <c r="C15" s="38"/>
      <c r="D15" s="38"/>
      <c r="E15" s="27"/>
      <c r="F15" s="27"/>
      <c r="G15" s="33"/>
      <c r="H15" s="33"/>
      <c r="I15" s="33"/>
      <c r="J15" s="7"/>
      <c r="K15" s="7"/>
      <c r="L15" s="37"/>
      <c r="M15" s="37"/>
      <c r="N15" s="7"/>
      <c r="O15" s="7"/>
    </row>
    <row r="16" spans="1:15" ht="16.5" customHeight="1" thickBot="1" x14ac:dyDescent="0.3">
      <c r="A16" s="1" t="s">
        <v>1120</v>
      </c>
      <c r="C16" s="41"/>
      <c r="D16" s="27"/>
      <c r="E16" s="27"/>
      <c r="F16" s="27"/>
      <c r="G16" s="1" t="s">
        <v>8</v>
      </c>
      <c r="I16" s="45"/>
      <c r="J16" s="45"/>
      <c r="K16" s="45"/>
      <c r="L16" s="45"/>
      <c r="M16" s="45"/>
      <c r="N16" s="45"/>
      <c r="O16" s="45"/>
    </row>
    <row r="17" spans="1:17" ht="5.25" customHeight="1" thickBot="1" x14ac:dyDescent="0.25">
      <c r="C17" s="29"/>
      <c r="D17" s="29"/>
      <c r="E17" s="29"/>
      <c r="F17" s="29"/>
      <c r="G17" s="29"/>
      <c r="H17" s="29"/>
      <c r="J17" s="29"/>
      <c r="K17" s="29"/>
      <c r="L17" s="29"/>
      <c r="M17" s="29"/>
      <c r="N17" s="29"/>
      <c r="O17" s="29"/>
    </row>
    <row r="18" spans="1:17" ht="19.5" customHeight="1" thickBot="1" x14ac:dyDescent="0.3">
      <c r="A18" s="1" t="s">
        <v>21</v>
      </c>
      <c r="C18" s="41"/>
      <c r="D18" s="9"/>
      <c r="E18" s="1" t="s">
        <v>22</v>
      </c>
      <c r="F18" s="45"/>
      <c r="G18" s="45"/>
      <c r="H18" s="45"/>
      <c r="I18" s="45"/>
      <c r="J18" s="7" t="s">
        <v>1115</v>
      </c>
      <c r="K18" s="7"/>
      <c r="L18" s="7"/>
      <c r="M18" s="65"/>
      <c r="N18" s="45"/>
      <c r="O18" s="45"/>
    </row>
    <row r="19" spans="1:17" ht="27" customHeight="1" x14ac:dyDescent="0.2">
      <c r="A19" s="1" t="s">
        <v>10</v>
      </c>
      <c r="B19" s="61"/>
      <c r="C19" s="61"/>
      <c r="D19" s="61"/>
      <c r="E19" s="61"/>
      <c r="F19" s="61"/>
      <c r="G19" s="4" t="s">
        <v>14</v>
      </c>
      <c r="H19" s="35"/>
      <c r="I19" s="51" t="s">
        <v>1113</v>
      </c>
      <c r="J19" s="51"/>
      <c r="K19" s="50"/>
      <c r="L19" s="45"/>
      <c r="M19" s="7"/>
      <c r="N19" s="52"/>
      <c r="O19" s="46"/>
      <c r="P19" s="27"/>
      <c r="Q19" s="27"/>
    </row>
    <row r="20" spans="1:17" ht="21.75" customHeight="1" x14ac:dyDescent="0.2">
      <c r="A20" s="1" t="s">
        <v>12</v>
      </c>
      <c r="B20" s="45"/>
      <c r="C20" s="45"/>
      <c r="D20" s="45"/>
      <c r="E20" s="45"/>
      <c r="F20" s="45"/>
      <c r="G20" s="45"/>
      <c r="H20" s="66" t="s">
        <v>11</v>
      </c>
      <c r="I20" s="66"/>
      <c r="J20" s="45"/>
      <c r="K20" s="45"/>
      <c r="L20" s="45"/>
      <c r="M20" s="45"/>
      <c r="N20" s="45"/>
      <c r="O20" s="45"/>
    </row>
    <row r="21" spans="1:17" ht="8.25" customHeight="1" thickBot="1" x14ac:dyDescent="0.25">
      <c r="D21" s="23"/>
      <c r="E21" s="23"/>
      <c r="F21" s="23"/>
      <c r="G21" s="23"/>
      <c r="H21" s="23"/>
      <c r="J21" s="64"/>
      <c r="K21" s="64"/>
      <c r="L21" s="64"/>
      <c r="M21" s="64"/>
      <c r="N21" s="64"/>
      <c r="O21" s="64"/>
    </row>
    <row r="22" spans="1:17" ht="15.75" thickBot="1" x14ac:dyDescent="0.3">
      <c r="A22" s="6" t="s">
        <v>1103</v>
      </c>
      <c r="B22" s="6"/>
      <c r="C22" s="41"/>
      <c r="E22" s="60" t="s">
        <v>1121</v>
      </c>
      <c r="F22" s="60"/>
      <c r="G22" s="60"/>
      <c r="H22" s="60"/>
      <c r="I22" s="62"/>
      <c r="J22" s="63"/>
      <c r="K22" s="63"/>
      <c r="L22" s="63"/>
      <c r="M22" s="63"/>
      <c r="N22" s="63"/>
      <c r="O22" s="63"/>
      <c r="P22" s="32"/>
    </row>
    <row r="23" spans="1:17" ht="20.25" customHeight="1" x14ac:dyDescent="0.2">
      <c r="A23" s="24" t="s">
        <v>9</v>
      </c>
      <c r="B23" s="2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7" ht="18" customHeight="1" x14ac:dyDescent="0.2">
      <c r="A24" s="31" t="s">
        <v>1119</v>
      </c>
      <c r="B24" s="2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7" ht="10.5" customHeight="1" thickBot="1" x14ac:dyDescent="0.25">
      <c r="A25" s="24"/>
      <c r="B25" s="2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6"/>
    </row>
    <row r="26" spans="1:17" ht="15" customHeight="1" thickBot="1" x14ac:dyDescent="0.3">
      <c r="A26" s="1" t="s">
        <v>1111</v>
      </c>
      <c r="O26" s="41"/>
    </row>
    <row r="27" spans="1:17" ht="15" thickBo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7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7" ht="19.5" x14ac:dyDescent="0.3">
      <c r="A29" s="5" t="s">
        <v>1102</v>
      </c>
      <c r="B29" s="5"/>
    </row>
    <row r="30" spans="1:17" ht="15" x14ac:dyDescent="0.25">
      <c r="A30" s="2"/>
      <c r="B30" s="2"/>
    </row>
    <row r="31" spans="1:17" ht="29.25" customHeight="1" x14ac:dyDescent="0.2">
      <c r="A31" s="43" t="s">
        <v>1112</v>
      </c>
      <c r="B31" s="43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7" ht="21.75" customHeight="1" x14ac:dyDescent="0.2">
      <c r="A32" s="1" t="s">
        <v>8</v>
      </c>
      <c r="C32" s="45"/>
      <c r="D32" s="45"/>
      <c r="E32" s="45"/>
      <c r="F32" s="45"/>
      <c r="G32" s="51" t="s">
        <v>1113</v>
      </c>
      <c r="H32" s="51"/>
      <c r="I32" s="46"/>
      <c r="J32" s="46"/>
      <c r="K32" s="46"/>
      <c r="L32" s="27"/>
      <c r="M32" s="46"/>
      <c r="N32" s="46"/>
      <c r="O32" s="46"/>
    </row>
    <row r="33" spans="1:15" ht="21.75" customHeight="1" x14ac:dyDescent="0.2">
      <c r="A33" s="1" t="s">
        <v>1104</v>
      </c>
      <c r="C33" s="45"/>
      <c r="D33" s="45"/>
      <c r="E33" s="45"/>
      <c r="F33" s="54" t="s">
        <v>1</v>
      </c>
      <c r="G33" s="54"/>
      <c r="H33" s="54"/>
      <c r="I33" s="54"/>
      <c r="J33" s="55"/>
      <c r="K33" s="55"/>
      <c r="L33" s="55"/>
      <c r="M33" s="55"/>
      <c r="N33" s="55"/>
      <c r="O33" s="45"/>
    </row>
    <row r="34" spans="1:15" ht="21.75" customHeight="1" x14ac:dyDescent="0.2">
      <c r="A34" s="1" t="s">
        <v>10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1" t="s">
        <v>15</v>
      </c>
      <c r="N34" s="42"/>
      <c r="O34" s="42"/>
    </row>
    <row r="35" spans="1:15" ht="22.5" customHeight="1" x14ac:dyDescent="0.2">
      <c r="A35" s="1" t="s">
        <v>12</v>
      </c>
      <c r="C35" s="45"/>
      <c r="D35" s="45"/>
      <c r="E35" s="45"/>
      <c r="F35" s="45"/>
      <c r="G35" s="45"/>
      <c r="H35" s="45"/>
      <c r="I35" s="1" t="s">
        <v>11</v>
      </c>
      <c r="J35" s="45" t="s">
        <v>1128</v>
      </c>
      <c r="K35" s="45"/>
      <c r="L35" s="45"/>
      <c r="M35" s="45"/>
      <c r="N35" s="45"/>
      <c r="O35" s="45"/>
    </row>
    <row r="36" spans="1:15" ht="21.75" customHeight="1" x14ac:dyDescent="0.2">
      <c r="A36" s="31" t="s">
        <v>9</v>
      </c>
      <c r="B36" s="31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 ht="25.5" customHeight="1" x14ac:dyDescent="0.2">
      <c r="A37" s="31" t="s">
        <v>1126</v>
      </c>
      <c r="B37" s="31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1:15" ht="25.5" customHeight="1" x14ac:dyDescent="0.2">
      <c r="A38" s="59" t="s">
        <v>1119</v>
      </c>
      <c r="B38" s="59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1:15" x14ac:dyDescent="0.2">
      <c r="C39" s="6"/>
    </row>
    <row r="40" spans="1:15" ht="19.5" x14ac:dyDescent="0.3">
      <c r="A40" s="5" t="s">
        <v>13</v>
      </c>
      <c r="B40" s="2"/>
    </row>
    <row r="41" spans="1:15" ht="21" customHeight="1" x14ac:dyDescent="0.2">
      <c r="A41" s="1" t="s">
        <v>4</v>
      </c>
      <c r="B41" s="45"/>
      <c r="C41" s="45"/>
      <c r="D41" s="45"/>
      <c r="E41" s="1" t="s">
        <v>5</v>
      </c>
      <c r="F41" s="27"/>
      <c r="G41" s="45"/>
      <c r="H41" s="45"/>
      <c r="I41" s="45"/>
      <c r="J41" s="51" t="s">
        <v>1107</v>
      </c>
      <c r="K41" s="51"/>
      <c r="L41" s="51"/>
      <c r="M41" s="45"/>
      <c r="N41" s="45"/>
      <c r="O41" s="45"/>
    </row>
    <row r="42" spans="1:15" ht="21.75" customHeight="1" x14ac:dyDescent="0.2">
      <c r="A42" s="1" t="s">
        <v>6</v>
      </c>
      <c r="B42" s="46"/>
      <c r="C42" s="46"/>
      <c r="D42" s="46"/>
      <c r="E42" s="1" t="s">
        <v>7</v>
      </c>
      <c r="F42" s="27"/>
      <c r="G42" s="46"/>
      <c r="H42" s="46"/>
      <c r="I42" s="46"/>
      <c r="J42" s="27" t="s">
        <v>20</v>
      </c>
      <c r="K42" s="27"/>
      <c r="L42" s="27"/>
      <c r="M42" s="46"/>
      <c r="N42" s="46"/>
      <c r="O42" s="46"/>
    </row>
    <row r="43" spans="1:15" ht="10.5" customHeight="1" x14ac:dyDescent="0.2">
      <c r="C43" s="28"/>
      <c r="D43" s="29"/>
      <c r="E43" s="29"/>
      <c r="F43" s="29"/>
      <c r="G43" s="29"/>
      <c r="H43" s="29"/>
      <c r="J43" s="29"/>
      <c r="K43" s="29"/>
      <c r="L43" s="29"/>
      <c r="M43" s="29"/>
      <c r="N43" s="29"/>
      <c r="O43" s="29"/>
    </row>
    <row r="44" spans="1:15" ht="15.75" customHeight="1" x14ac:dyDescent="0.25">
      <c r="A44" s="1" t="s">
        <v>21</v>
      </c>
      <c r="C44" s="22"/>
      <c r="D44" s="9"/>
      <c r="E44" s="1" t="s">
        <v>22</v>
      </c>
      <c r="F44" s="45"/>
      <c r="G44" s="45"/>
      <c r="H44" s="45"/>
      <c r="I44" s="45"/>
      <c r="J44" s="7" t="s">
        <v>19</v>
      </c>
      <c r="K44" s="7"/>
      <c r="L44" s="45"/>
      <c r="M44" s="45"/>
      <c r="N44" s="45"/>
      <c r="O44" s="45"/>
    </row>
    <row r="45" spans="1:15" ht="9" customHeight="1" x14ac:dyDescent="0.2"/>
    <row r="46" spans="1:15" ht="15" customHeight="1" x14ac:dyDescent="0.25">
      <c r="A46" s="56" t="s">
        <v>1106</v>
      </c>
      <c r="B46" s="56"/>
      <c r="C46" s="56"/>
      <c r="D46" s="56"/>
      <c r="E46" s="56"/>
      <c r="F46" s="56"/>
      <c r="G46" s="31"/>
      <c r="H46" s="56"/>
      <c r="I46" s="56"/>
      <c r="J46" s="56"/>
      <c r="K46" s="56"/>
      <c r="L46" s="56"/>
      <c r="M46" s="56"/>
      <c r="N46" s="53"/>
      <c r="O46" s="53"/>
    </row>
    <row r="47" spans="1:15" ht="6" customHeight="1" x14ac:dyDescent="0.2"/>
    <row r="48" spans="1:15" ht="15" x14ac:dyDescent="0.25">
      <c r="A48" s="31" t="s">
        <v>1127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N48" s="53"/>
      <c r="O48" s="53"/>
    </row>
  </sheetData>
  <sheetProtection password="CC09" sheet="1" objects="1" scenarios="1" selectLockedCells="1"/>
  <dataConsolidate/>
  <mergeCells count="57">
    <mergeCell ref="C38:O38"/>
    <mergeCell ref="A38:B38"/>
    <mergeCell ref="E22:H22"/>
    <mergeCell ref="B19:F19"/>
    <mergeCell ref="N19:O19"/>
    <mergeCell ref="B20:G20"/>
    <mergeCell ref="I22:O22"/>
    <mergeCell ref="J21:O21"/>
    <mergeCell ref="H20:I20"/>
    <mergeCell ref="K19:L19"/>
    <mergeCell ref="I19:J19"/>
    <mergeCell ref="C23:O23"/>
    <mergeCell ref="J20:O20"/>
    <mergeCell ref="N48:O48"/>
    <mergeCell ref="G32:H32"/>
    <mergeCell ref="M32:O32"/>
    <mergeCell ref="I32:K32"/>
    <mergeCell ref="F33:I33"/>
    <mergeCell ref="J33:O33"/>
    <mergeCell ref="C35:H35"/>
    <mergeCell ref="B42:D42"/>
    <mergeCell ref="A46:F46"/>
    <mergeCell ref="M42:O42"/>
    <mergeCell ref="H46:M46"/>
    <mergeCell ref="N46:O46"/>
    <mergeCell ref="B13:D13"/>
    <mergeCell ref="I16:O16"/>
    <mergeCell ref="F18:I18"/>
    <mergeCell ref="M13:O13"/>
    <mergeCell ref="J13:L13"/>
    <mergeCell ref="B14:D14"/>
    <mergeCell ref="G13:I13"/>
    <mergeCell ref="G14:I14"/>
    <mergeCell ref="M18:O18"/>
    <mergeCell ref="A6:O6"/>
    <mergeCell ref="A5:O5"/>
    <mergeCell ref="C9:F9"/>
    <mergeCell ref="M12:O12"/>
    <mergeCell ref="K12:L12"/>
    <mergeCell ref="B12:D12"/>
    <mergeCell ref="G12:J12"/>
    <mergeCell ref="A31:B31"/>
    <mergeCell ref="C24:O24"/>
    <mergeCell ref="F44:I44"/>
    <mergeCell ref="M41:O41"/>
    <mergeCell ref="G41:I41"/>
    <mergeCell ref="G42:I42"/>
    <mergeCell ref="C32:F32"/>
    <mergeCell ref="C34:L34"/>
    <mergeCell ref="B41:D41"/>
    <mergeCell ref="L44:O44"/>
    <mergeCell ref="J35:O35"/>
    <mergeCell ref="C36:O36"/>
    <mergeCell ref="C33:E33"/>
    <mergeCell ref="C31:O31"/>
    <mergeCell ref="C37:O37"/>
    <mergeCell ref="J41:L41"/>
  </mergeCells>
  <pageMargins left="0" right="0" top="0" bottom="0" header="0.31496062992125984" footer="0.31496062992125984"/>
  <pageSetup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11</xdr:col>
                    <xdr:colOff>628650</xdr:colOff>
                    <xdr:row>13</xdr:row>
                    <xdr:rowOff>47625</xdr:rowOff>
                  </from>
                  <to>
                    <xdr:col>12</xdr:col>
                    <xdr:colOff>228600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13</xdr:col>
                    <xdr:colOff>209550</xdr:colOff>
                    <xdr:row>13</xdr:row>
                    <xdr:rowOff>47625</xdr:rowOff>
                  </from>
                  <to>
                    <xdr:col>14</xdr:col>
                    <xdr:colOff>209550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ERROR" error="ELIGA SI  O  NO">
          <x14:formula1>
            <xm:f>DATOS!$A$11:$A$12</xm:f>
          </x14:formula1>
          <xm:sqref>O26 C22 N46</xm:sqref>
        </x14:dataValidation>
        <x14:dataValidation type="list" allowBlank="1" showInputMessage="1" showErrorMessage="1" errorTitle="ERROR" error="ELIGA SI  O  NO">
          <x14:formula1>
            <xm:f>DATOS!$A$8:$A$9</xm:f>
          </x14:formula1>
          <xm:sqref>C18 C44</xm:sqref>
        </x14:dataValidation>
        <x14:dataValidation type="list" allowBlank="1" showInputMessage="1" showErrorMessage="1">
          <x14:formula1>
            <xm:f>DATOS!$C$16:$C$38</xm:f>
          </x14:formula1>
          <xm:sqref>C35 B20:G20</xm:sqref>
        </x14:dataValidation>
        <x14:dataValidation type="list" allowBlank="1" showInputMessage="1" showErrorMessage="1" errorTitle="ERROR" error="ELIGA SI  O  NO">
          <x14:formula1>
            <xm:f>DATOS!$A$10:$A$12</xm:f>
          </x14:formula1>
          <xm:sqref>N48</xm:sqref>
        </x14:dataValidation>
        <x14:dataValidation type="list" allowBlank="1" showInputMessage="1" showErrorMessage="1">
          <x14:formula1>
            <xm:f>DATOS!$A$1:$A$2</xm:f>
          </x14:formula1>
          <xm:sqref>O11</xm:sqref>
        </x14:dataValidation>
        <x14:dataValidation type="list" errorStyle="warning" allowBlank="1" showInputMessage="1" showErrorMessage="1">
          <x14:formula1>
            <xm:f>'estado civil'!$A$2:$A$5</xm:f>
          </x14:formula1>
          <xm:sqref>C16</xm:sqref>
        </x14:dataValidation>
        <x14:dataValidation type="list" allowBlank="1" showInputMessage="1" showErrorMessage="1">
          <x14:formula1>
            <xm:f>DATOS!$AD$16:$AD$47</xm:f>
          </x14:formula1>
          <xm:sqref>J35:O35</xm:sqref>
        </x14:dataValidation>
        <x14:dataValidation type="list" allowBlank="1" showInputMessage="1" showErrorMessage="1">
          <x14:formula1>
            <xm:f>DATOS!$AB$16:$AB$47</xm:f>
          </x14:formula1>
          <xm:sqref>J20:O20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D666"/>
  <sheetViews>
    <sheetView topLeftCell="A14" workbookViewId="0">
      <selection activeCell="C18" sqref="C18"/>
    </sheetView>
  </sheetViews>
  <sheetFormatPr baseColWidth="10" defaultRowHeight="15" x14ac:dyDescent="0.25"/>
  <cols>
    <col min="2" max="2" width="16.28515625" bestFit="1" customWidth="1"/>
    <col min="3" max="3" width="30" bestFit="1" customWidth="1"/>
    <col min="28" max="28" width="27.7109375" bestFit="1" customWidth="1"/>
  </cols>
  <sheetData>
    <row r="1" spans="1:30" x14ac:dyDescent="0.25">
      <c r="A1" s="26" t="s">
        <v>1108</v>
      </c>
    </row>
    <row r="2" spans="1:30" x14ac:dyDescent="0.25">
      <c r="A2" s="26" t="s">
        <v>1109</v>
      </c>
    </row>
    <row r="4" spans="1:30" x14ac:dyDescent="0.25">
      <c r="A4" s="8" t="s">
        <v>16</v>
      </c>
    </row>
    <row r="5" spans="1:30" x14ac:dyDescent="0.25">
      <c r="A5" s="8" t="s">
        <v>17</v>
      </c>
    </row>
    <row r="8" spans="1:30" x14ac:dyDescent="0.25">
      <c r="A8" t="s">
        <v>0</v>
      </c>
    </row>
    <row r="9" spans="1:30" x14ac:dyDescent="0.25">
      <c r="A9" t="s">
        <v>18</v>
      </c>
    </row>
    <row r="11" spans="1:30" x14ac:dyDescent="0.25">
      <c r="A11" t="s">
        <v>23</v>
      </c>
    </row>
    <row r="12" spans="1:30" x14ac:dyDescent="0.25">
      <c r="A12" t="s">
        <v>24</v>
      </c>
    </row>
    <row r="13" spans="1:30" x14ac:dyDescent="0.25">
      <c r="AB13" t="s">
        <v>1013</v>
      </c>
      <c r="AD13" t="s">
        <v>1013</v>
      </c>
    </row>
    <row r="14" spans="1:30" x14ac:dyDescent="0.25">
      <c r="D14" t="s">
        <v>744</v>
      </c>
      <c r="E14" t="s">
        <v>745</v>
      </c>
      <c r="F14" t="s">
        <v>747</v>
      </c>
      <c r="G14" t="s">
        <v>748</v>
      </c>
      <c r="H14" t="s">
        <v>746</v>
      </c>
      <c r="I14" t="s">
        <v>749</v>
      </c>
      <c r="J14" t="s">
        <v>750</v>
      </c>
      <c r="K14" t="s">
        <v>751</v>
      </c>
      <c r="L14" t="s">
        <v>752</v>
      </c>
      <c r="M14" t="s">
        <v>753</v>
      </c>
      <c r="N14" t="s">
        <v>754</v>
      </c>
      <c r="O14" t="s">
        <v>755</v>
      </c>
      <c r="P14" t="s">
        <v>756</v>
      </c>
      <c r="Q14" t="s">
        <v>757</v>
      </c>
      <c r="R14" t="s">
        <v>758</v>
      </c>
      <c r="S14" t="s">
        <v>759</v>
      </c>
      <c r="T14" t="s">
        <v>760</v>
      </c>
      <c r="U14" t="s">
        <v>761</v>
      </c>
      <c r="V14" t="s">
        <v>762</v>
      </c>
      <c r="W14" t="s">
        <v>763</v>
      </c>
      <c r="X14" t="s">
        <v>764</v>
      </c>
      <c r="Y14" t="s">
        <v>765</v>
      </c>
      <c r="AA14" t="s">
        <v>1012</v>
      </c>
      <c r="AC14" t="s">
        <v>1012</v>
      </c>
    </row>
    <row r="15" spans="1:30" x14ac:dyDescent="0.25">
      <c r="A15" s="10" t="s">
        <v>12</v>
      </c>
      <c r="B15" s="11"/>
      <c r="D15" s="10"/>
    </row>
    <row r="16" spans="1:30" x14ac:dyDescent="0.25">
      <c r="A16" s="12" t="s">
        <v>25</v>
      </c>
      <c r="B16" s="12" t="s">
        <v>26</v>
      </c>
      <c r="D16" t="s">
        <v>766</v>
      </c>
      <c r="E16" t="s">
        <v>791</v>
      </c>
      <c r="F16" t="s">
        <v>807</v>
      </c>
      <c r="G16" t="s">
        <v>783</v>
      </c>
      <c r="H16" t="s">
        <v>823</v>
      </c>
      <c r="I16" t="s">
        <v>836</v>
      </c>
      <c r="J16" t="s">
        <v>850</v>
      </c>
      <c r="K16" t="s">
        <v>869</v>
      </c>
      <c r="L16" t="s">
        <v>877</v>
      </c>
      <c r="M16" t="s">
        <v>901</v>
      </c>
      <c r="N16" t="s">
        <v>921</v>
      </c>
      <c r="O16" t="s">
        <v>930</v>
      </c>
      <c r="P16" t="s">
        <v>959</v>
      </c>
      <c r="Q16" t="s">
        <v>991</v>
      </c>
      <c r="R16" t="s">
        <v>1014</v>
      </c>
      <c r="S16" t="s">
        <v>1022</v>
      </c>
      <c r="T16" t="s">
        <v>1039</v>
      </c>
      <c r="U16" t="s">
        <v>1052</v>
      </c>
      <c r="V16" t="s">
        <v>1057</v>
      </c>
      <c r="W16" t="s">
        <v>1067</v>
      </c>
      <c r="X16" t="s">
        <v>1078</v>
      </c>
      <c r="Y16" t="s">
        <v>1085</v>
      </c>
      <c r="AA16" t="str">
        <f>IF(SOLICITUD!$B$20=DATOS!$D$14,DATOS!D16,IF(SOLICITUD!$B$20=DATOS!$E$14,DATOS!E16,IF(SOLICITUD!$B$20=DATOS!$F$14,DATOS!F16,IF(SOLICITUD!$B$20=DATOS!$G$14,DATOS!G16,IF(SOLICITUD!$B$20=DATOS!$H$14,DATOS!H16,IF(SOLICITUD!$B$20=DATOS!$I$14,DATOS!I16,IF(SOLICITUD!$B$20=DATOS!$J$14,DATOS!J16,IF(SOLICITUD!$B$20=DATOS!$K$14,DATOS!K16,IF(SOLICITUD!$B$20=DATOS!$L$14,DATOS!L16,IF(SOLICITUD!$B$20=DATOS!$M$14,DATOS!M16,IF(SOLICITUD!$B$20=DATOS!$O$14,DATOS!O16,IF(SOLICITUD!$B$20=DATOS!$P$14,DATOS!P16,IF(SOLICITUD!$B$20=DATOS!$Q$14,DATOS!Q16,IF(SOLICITUD!$B$20=DATOS!$R$14,DATOS!R16,IF(SOLICITUD!$B$20=DATOS!$S$14,DATOS!S16,IF(SOLICITUD!$B$20=DATOS!$T$14,DATOS!T16,IF(SOLICITUD!$B$20=DATOS!$U$14,DATOS!U16,IF(SOLICITUD!$B$20=DATOS!$V$14,DATOS!V16,IF(SOLICITUD!$B$20=DATOS!$W$14,DATOS!W16,IF(SOLICITUD!$B$20=DATOS!$X$14,DATOS!X16,IF(SOLICITUD!$B$20=DATOS!$Y$14,DATOS!Y16,"")))))))))))))))))))))</f>
        <v/>
      </c>
      <c r="AB16" t="str">
        <f>IF(AA16=0,"",AA16)</f>
        <v/>
      </c>
      <c r="AC16" t="str">
        <f>IF(SOLICITUD!$C$35=DATOS!$D$14,DATOS!D16,IF(SOLICITUD!$C$35=DATOS!$E$14,DATOS!E16,IF(SOLICITUD!$C$35=DATOS!$F$14,DATOS!F16,IF(SOLICITUD!$C$35=DATOS!$G$14,DATOS!G16,IF(SOLICITUD!$C$35=DATOS!$H$14,DATOS!H16,IF(SOLICITUD!$C$35=DATOS!$I$14,DATOS!I16,IF(SOLICITUD!$C$35=DATOS!$J$14,DATOS!J16,IF(SOLICITUD!$C$35=DATOS!$K$14,DATOS!K16,IF(SOLICITUD!$C$35=DATOS!$L$14,DATOS!L16,IF(SOLICITUD!$C$35=DATOS!$M$14,DATOS!M16,IF(SOLICITUD!$C$35=DATOS!$O$14,DATOS!O16,IF(SOLICITUD!$C$35=DATOS!$P$14,DATOS!P16,IF(SOLICITUD!$C$35=DATOS!$Q$14,DATOS!Q16,IF(SOLICITUD!$C$35=DATOS!$R$14,DATOS!R16,IF(SOLICITUD!$C$35=DATOS!$S$14,DATOS!S16,IF(SOLICITUD!$C$35=DATOS!$T$14,DATOS!T16,IF(SOLICITUD!$C$35=DATOS!$U$14,DATOS!U16,IF(SOLICITUD!$C$35=DATOS!$V$14,DATOS!V16,IF(SOLICITUD!$C$35=DATOS!$W$14,DATOS!W16,IF(SOLICITUD!$C$35=DATOS!$X$14,DATOS!X16,IF(SOLICITUD!$C$35=DATOS!$Y$14,DATOS!Y16,"")))))))))))))))))))))</f>
        <v/>
      </c>
      <c r="AD16" t="str">
        <f>IF(AC16=0,"",AC16)</f>
        <v/>
      </c>
    </row>
    <row r="17" spans="1:30" x14ac:dyDescent="0.25">
      <c r="A17" s="13" t="s">
        <v>27</v>
      </c>
      <c r="B17" s="14" t="s">
        <v>28</v>
      </c>
      <c r="C17" t="s">
        <v>744</v>
      </c>
      <c r="D17" t="s">
        <v>767</v>
      </c>
      <c r="E17" t="s">
        <v>792</v>
      </c>
      <c r="F17" t="s">
        <v>808</v>
      </c>
      <c r="G17" t="s">
        <v>784</v>
      </c>
      <c r="H17" t="s">
        <v>824</v>
      </c>
      <c r="I17" t="s">
        <v>837</v>
      </c>
      <c r="J17" t="s">
        <v>851</v>
      </c>
      <c r="K17" t="s">
        <v>870</v>
      </c>
      <c r="L17" t="s">
        <v>878</v>
      </c>
      <c r="M17" t="s">
        <v>902</v>
      </c>
      <c r="N17" t="s">
        <v>922</v>
      </c>
      <c r="O17" t="s">
        <v>931</v>
      </c>
      <c r="P17" t="s">
        <v>960</v>
      </c>
      <c r="Q17" t="s">
        <v>992</v>
      </c>
      <c r="R17" t="s">
        <v>1015</v>
      </c>
      <c r="S17" t="s">
        <v>1023</v>
      </c>
      <c r="T17" t="s">
        <v>1040</v>
      </c>
      <c r="U17" t="s">
        <v>1053</v>
      </c>
      <c r="V17" t="s">
        <v>1058</v>
      </c>
      <c r="W17" t="s">
        <v>1068</v>
      </c>
      <c r="X17" t="s">
        <v>1079</v>
      </c>
      <c r="Y17" t="s">
        <v>1086</v>
      </c>
      <c r="AA17" t="str">
        <f>IF(SOLICITUD!$B$20=DATOS!$D$14,DATOS!D17,IF(SOLICITUD!$B$20=DATOS!$E$14,DATOS!E17,IF(SOLICITUD!$B$20=DATOS!$F$14,DATOS!F17,IF(SOLICITUD!$B$20=DATOS!$G$14,DATOS!G17,IF(SOLICITUD!$B$20=DATOS!$H$14,DATOS!H17,IF(SOLICITUD!$B$20=DATOS!$I$14,DATOS!I17,IF(SOLICITUD!$B$20=DATOS!$J$14,DATOS!J17,IF(SOLICITUD!$B$20=DATOS!$K$14,DATOS!K17,IF(SOLICITUD!$B$20=DATOS!$L$14,DATOS!L17,IF(SOLICITUD!$B$20=DATOS!$M$14,DATOS!M17,IF(SOLICITUD!$B$20=DATOS!$O$14,DATOS!O17,IF(SOLICITUD!$B$20=DATOS!$P$14,DATOS!P17,IF(SOLICITUD!$B$20=DATOS!$Q$14,DATOS!Q17,IF(SOLICITUD!$B$20=DATOS!$R$14,DATOS!R17,IF(SOLICITUD!$B$20=DATOS!$S$14,DATOS!S17,IF(SOLICITUD!$B$20=DATOS!$T$14,DATOS!T17,IF(SOLICITUD!$B$20=DATOS!$U$14,DATOS!U17,IF(SOLICITUD!$B$20=DATOS!$V$14,DATOS!V17,IF(SOLICITUD!$B$20=DATOS!$W$14,DATOS!W17,IF(SOLICITUD!$B$20=DATOS!$X$14,DATOS!X17,IF(SOLICITUD!$B$20=DATOS!$Y$14,DATOS!Y17,"")))))))))))))))))))))</f>
        <v/>
      </c>
      <c r="AB17" t="str">
        <f t="shared" ref="AB17:AB47" si="0">IF(AA17=0,"",AA17)</f>
        <v/>
      </c>
      <c r="AC17" t="str">
        <f>IF(SOLICITUD!$C$35=DATOS!$D$14,DATOS!D17,IF(SOLICITUD!$C$35=DATOS!$E$14,DATOS!E17,IF(SOLICITUD!$C$35=DATOS!$F$14,DATOS!F17,IF(SOLICITUD!$C$35=DATOS!$G$14,DATOS!G17,IF(SOLICITUD!$C$35=DATOS!$H$14,DATOS!H17,IF(SOLICITUD!$C$35=DATOS!$I$14,DATOS!I17,IF(SOLICITUD!$C$35=DATOS!$J$14,DATOS!J17,IF(SOLICITUD!$C$35=DATOS!$K$14,DATOS!K17,IF(SOLICITUD!$C$35=DATOS!$L$14,DATOS!L17,IF(SOLICITUD!$C$35=DATOS!$M$14,DATOS!M17,IF(SOLICITUD!$C$35=DATOS!$O$14,DATOS!O17,IF(SOLICITUD!$C$35=DATOS!$P$14,DATOS!P17,IF(SOLICITUD!$C$35=DATOS!$Q$14,DATOS!Q17,IF(SOLICITUD!$C$35=DATOS!$R$14,DATOS!R17,IF(SOLICITUD!$C$35=DATOS!$S$14,DATOS!S17,IF(SOLICITUD!$C$35=DATOS!$T$14,DATOS!T17,IF(SOLICITUD!$C$35=DATOS!$U$14,DATOS!U17,IF(SOLICITUD!$C$35=DATOS!$V$14,DATOS!V17,IF(SOLICITUD!$C$35=DATOS!$W$14,DATOS!W17,IF(SOLICITUD!$C$35=DATOS!$X$14,DATOS!X17,IF(SOLICITUD!$C$35=DATOS!$Y$14,DATOS!Y17,"")))))))))))))))))))))</f>
        <v/>
      </c>
      <c r="AD17" t="str">
        <f t="shared" ref="AD17:AD47" si="1">IF(AC17=0,"",AC17)</f>
        <v/>
      </c>
    </row>
    <row r="18" spans="1:30" x14ac:dyDescent="0.25">
      <c r="A18" s="15" t="s">
        <v>29</v>
      </c>
      <c r="B18" s="16" t="s">
        <v>30</v>
      </c>
      <c r="C18" t="s">
        <v>745</v>
      </c>
      <c r="D18" t="s">
        <v>768</v>
      </c>
      <c r="E18" t="s">
        <v>793</v>
      </c>
      <c r="F18" t="s">
        <v>809</v>
      </c>
      <c r="G18" t="s">
        <v>785</v>
      </c>
      <c r="H18" t="s">
        <v>825</v>
      </c>
      <c r="I18" t="s">
        <v>838</v>
      </c>
      <c r="J18" t="s">
        <v>852</v>
      </c>
      <c r="K18" t="s">
        <v>871</v>
      </c>
      <c r="L18" t="s">
        <v>879</v>
      </c>
      <c r="M18" t="s">
        <v>903</v>
      </c>
      <c r="N18" t="s">
        <v>923</v>
      </c>
      <c r="O18" t="s">
        <v>932</v>
      </c>
      <c r="P18" t="s">
        <v>961</v>
      </c>
      <c r="Q18" t="s">
        <v>993</v>
      </c>
      <c r="R18" t="s">
        <v>1016</v>
      </c>
      <c r="S18" t="s">
        <v>1024</v>
      </c>
      <c r="T18" t="s">
        <v>1041</v>
      </c>
      <c r="U18" t="s">
        <v>1054</v>
      </c>
      <c r="V18" t="s">
        <v>1059</v>
      </c>
      <c r="W18" t="s">
        <v>1069</v>
      </c>
      <c r="X18" t="s">
        <v>1080</v>
      </c>
      <c r="Y18" t="s">
        <v>1087</v>
      </c>
      <c r="AA18" t="str">
        <f>IF(SOLICITUD!$B$20=DATOS!$D$14,DATOS!D18,IF(SOLICITUD!$B$20=DATOS!$E$14,DATOS!E18,IF(SOLICITUD!$B$20=DATOS!$F$14,DATOS!F18,IF(SOLICITUD!$B$20=DATOS!$G$14,DATOS!G18,IF(SOLICITUD!$B$20=DATOS!$H$14,DATOS!H18,IF(SOLICITUD!$B$20=DATOS!$I$14,DATOS!I18,IF(SOLICITUD!$B$20=DATOS!$J$14,DATOS!J18,IF(SOLICITUD!$B$20=DATOS!$K$14,DATOS!K18,IF(SOLICITUD!$B$20=DATOS!$L$14,DATOS!L18,IF(SOLICITUD!$B$20=DATOS!$M$14,DATOS!M18,IF(SOLICITUD!$B$20=DATOS!$O$14,DATOS!O18,IF(SOLICITUD!$B$20=DATOS!$P$14,DATOS!P18,IF(SOLICITUD!$B$20=DATOS!$Q$14,DATOS!Q18,IF(SOLICITUD!$B$20=DATOS!$R$14,DATOS!R18,IF(SOLICITUD!$B$20=DATOS!$S$14,DATOS!S18,IF(SOLICITUD!$B$20=DATOS!$T$14,DATOS!T18,IF(SOLICITUD!$B$20=DATOS!$U$14,DATOS!U18,IF(SOLICITUD!$B$20=DATOS!$V$14,DATOS!V18,IF(SOLICITUD!$B$20=DATOS!$W$14,DATOS!W18,IF(SOLICITUD!$B$20=DATOS!$X$14,DATOS!X18,IF(SOLICITUD!$B$20=DATOS!$Y$14,DATOS!Y18,"")))))))))))))))))))))</f>
        <v/>
      </c>
      <c r="AB18" t="str">
        <f t="shared" si="0"/>
        <v/>
      </c>
      <c r="AC18" t="str">
        <f>IF(SOLICITUD!$C$35=DATOS!$D$14,DATOS!D18,IF(SOLICITUD!$C$35=DATOS!$E$14,DATOS!E18,IF(SOLICITUD!$C$35=DATOS!$F$14,DATOS!F18,IF(SOLICITUD!$C$35=DATOS!$G$14,DATOS!G18,IF(SOLICITUD!$C$35=DATOS!$H$14,DATOS!H18,IF(SOLICITUD!$C$35=DATOS!$I$14,DATOS!I18,IF(SOLICITUD!$C$35=DATOS!$J$14,DATOS!J18,IF(SOLICITUD!$C$35=DATOS!$K$14,DATOS!K18,IF(SOLICITUD!$C$35=DATOS!$L$14,DATOS!L18,IF(SOLICITUD!$C$35=DATOS!$M$14,DATOS!M18,IF(SOLICITUD!$C$35=DATOS!$O$14,DATOS!O18,IF(SOLICITUD!$C$35=DATOS!$P$14,DATOS!P18,IF(SOLICITUD!$C$35=DATOS!$Q$14,DATOS!Q18,IF(SOLICITUD!$C$35=DATOS!$R$14,DATOS!R18,IF(SOLICITUD!$C$35=DATOS!$S$14,DATOS!S18,IF(SOLICITUD!$C$35=DATOS!$T$14,DATOS!T18,IF(SOLICITUD!$C$35=DATOS!$U$14,DATOS!U18,IF(SOLICITUD!$C$35=DATOS!$V$14,DATOS!V18,IF(SOLICITUD!$C$35=DATOS!$W$14,DATOS!W18,IF(SOLICITUD!$C$35=DATOS!$X$14,DATOS!X18,IF(SOLICITUD!$C$35=DATOS!$Y$14,DATOS!Y18,"")))))))))))))))))))))</f>
        <v/>
      </c>
      <c r="AD18" t="str">
        <f t="shared" si="1"/>
        <v/>
      </c>
    </row>
    <row r="19" spans="1:30" x14ac:dyDescent="0.25">
      <c r="A19" s="15" t="s">
        <v>31</v>
      </c>
      <c r="B19" s="16" t="s">
        <v>32</v>
      </c>
      <c r="C19" t="s">
        <v>747</v>
      </c>
      <c r="D19" t="s">
        <v>769</v>
      </c>
      <c r="E19" t="s">
        <v>794</v>
      </c>
      <c r="F19" t="s">
        <v>810</v>
      </c>
      <c r="G19" t="s">
        <v>786</v>
      </c>
      <c r="H19" t="s">
        <v>826</v>
      </c>
      <c r="I19" t="s">
        <v>839</v>
      </c>
      <c r="J19" t="s">
        <v>853</v>
      </c>
      <c r="K19" t="s">
        <v>872</v>
      </c>
      <c r="L19" t="s">
        <v>880</v>
      </c>
      <c r="M19" t="s">
        <v>904</v>
      </c>
      <c r="N19" t="s">
        <v>924</v>
      </c>
      <c r="O19" t="s">
        <v>933</v>
      </c>
      <c r="P19" t="s">
        <v>962</v>
      </c>
      <c r="Q19" t="s">
        <v>994</v>
      </c>
      <c r="R19" t="s">
        <v>1017</v>
      </c>
      <c r="S19" t="s">
        <v>1025</v>
      </c>
      <c r="T19" t="s">
        <v>1042</v>
      </c>
      <c r="U19" t="s">
        <v>1055</v>
      </c>
      <c r="V19" t="s">
        <v>1060</v>
      </c>
      <c r="W19" t="s">
        <v>1070</v>
      </c>
      <c r="X19" t="s">
        <v>1081</v>
      </c>
      <c r="Y19" t="s">
        <v>1088</v>
      </c>
      <c r="AA19" t="str">
        <f>IF(SOLICITUD!$B$20=DATOS!$D$14,DATOS!D19,IF(SOLICITUD!$B$20=DATOS!$E$14,DATOS!E19,IF(SOLICITUD!$B$20=DATOS!$F$14,DATOS!F19,IF(SOLICITUD!$B$20=DATOS!$G$14,DATOS!G19,IF(SOLICITUD!$B$20=DATOS!$H$14,DATOS!H19,IF(SOLICITUD!$B$20=DATOS!$I$14,DATOS!I19,IF(SOLICITUD!$B$20=DATOS!$J$14,DATOS!J19,IF(SOLICITUD!$B$20=DATOS!$K$14,DATOS!K19,IF(SOLICITUD!$B$20=DATOS!$L$14,DATOS!L19,IF(SOLICITUD!$B$20=DATOS!$M$14,DATOS!M19,IF(SOLICITUD!$B$20=DATOS!$O$14,DATOS!O19,IF(SOLICITUD!$B$20=DATOS!$P$14,DATOS!P19,IF(SOLICITUD!$B$20=DATOS!$Q$14,DATOS!Q19,IF(SOLICITUD!$B$20=DATOS!$R$14,DATOS!R19,IF(SOLICITUD!$B$20=DATOS!$S$14,DATOS!S19,IF(SOLICITUD!$B$20=DATOS!$T$14,DATOS!T19,IF(SOLICITUD!$B$20=DATOS!$U$14,DATOS!U19,IF(SOLICITUD!$B$20=DATOS!$V$14,DATOS!V19,IF(SOLICITUD!$B$20=DATOS!$W$14,DATOS!W19,IF(SOLICITUD!$B$20=DATOS!$X$14,DATOS!X19,IF(SOLICITUD!$B$20=DATOS!$Y$14,DATOS!Y19,"")))))))))))))))))))))</f>
        <v/>
      </c>
      <c r="AB19" t="str">
        <f t="shared" si="0"/>
        <v/>
      </c>
      <c r="AC19" t="str">
        <f>IF(SOLICITUD!$C$35=DATOS!$D$14,DATOS!D19,IF(SOLICITUD!$C$35=DATOS!$E$14,DATOS!E19,IF(SOLICITUD!$C$35=DATOS!$F$14,DATOS!F19,IF(SOLICITUD!$C$35=DATOS!$G$14,DATOS!G19,IF(SOLICITUD!$C$35=DATOS!$H$14,DATOS!H19,IF(SOLICITUD!$C$35=DATOS!$I$14,DATOS!I19,IF(SOLICITUD!$C$35=DATOS!$J$14,DATOS!J19,IF(SOLICITUD!$C$35=DATOS!$K$14,DATOS!K19,IF(SOLICITUD!$C$35=DATOS!$L$14,DATOS!L19,IF(SOLICITUD!$C$35=DATOS!$M$14,DATOS!M19,IF(SOLICITUD!$C$35=DATOS!$O$14,DATOS!O19,IF(SOLICITUD!$C$35=DATOS!$P$14,DATOS!P19,IF(SOLICITUD!$C$35=DATOS!$Q$14,DATOS!Q19,IF(SOLICITUD!$C$35=DATOS!$R$14,DATOS!R19,IF(SOLICITUD!$C$35=DATOS!$S$14,DATOS!S19,IF(SOLICITUD!$C$35=DATOS!$T$14,DATOS!T19,IF(SOLICITUD!$C$35=DATOS!$U$14,DATOS!U19,IF(SOLICITUD!$C$35=DATOS!$V$14,DATOS!V19,IF(SOLICITUD!$C$35=DATOS!$W$14,DATOS!W19,IF(SOLICITUD!$C$35=DATOS!$X$14,DATOS!X19,IF(SOLICITUD!$C$35=DATOS!$Y$14,DATOS!Y19,"")))))))))))))))))))))</f>
        <v/>
      </c>
      <c r="AD19" t="str">
        <f t="shared" si="1"/>
        <v/>
      </c>
    </row>
    <row r="20" spans="1:30" x14ac:dyDescent="0.25">
      <c r="A20" s="15" t="s">
        <v>33</v>
      </c>
      <c r="B20" s="16" t="s">
        <v>34</v>
      </c>
      <c r="C20" t="s">
        <v>748</v>
      </c>
      <c r="D20" t="s">
        <v>770</v>
      </c>
      <c r="E20" t="s">
        <v>795</v>
      </c>
      <c r="F20" t="s">
        <v>811</v>
      </c>
      <c r="G20" t="s">
        <v>787</v>
      </c>
      <c r="H20" t="s">
        <v>827</v>
      </c>
      <c r="I20" t="s">
        <v>840</v>
      </c>
      <c r="J20" t="s">
        <v>854</v>
      </c>
      <c r="K20" t="s">
        <v>873</v>
      </c>
      <c r="L20" t="s">
        <v>881</v>
      </c>
      <c r="M20" t="s">
        <v>905</v>
      </c>
      <c r="N20" t="s">
        <v>925</v>
      </c>
      <c r="O20" t="s">
        <v>934</v>
      </c>
      <c r="P20" t="s">
        <v>963</v>
      </c>
      <c r="Q20" t="s">
        <v>995</v>
      </c>
      <c r="R20" t="s">
        <v>1018</v>
      </c>
      <c r="S20" t="s">
        <v>1026</v>
      </c>
      <c r="T20" t="s">
        <v>1043</v>
      </c>
      <c r="U20" t="s">
        <v>1056</v>
      </c>
      <c r="V20" t="s">
        <v>1061</v>
      </c>
      <c r="W20" t="s">
        <v>1071</v>
      </c>
      <c r="X20" t="s">
        <v>1082</v>
      </c>
      <c r="Y20" t="s">
        <v>1089</v>
      </c>
      <c r="AA20" t="str">
        <f>IF(SOLICITUD!$B$20=DATOS!$D$14,DATOS!D20,IF(SOLICITUD!$B$20=DATOS!$E$14,DATOS!E20,IF(SOLICITUD!$B$20=DATOS!$F$14,DATOS!F20,IF(SOLICITUD!$B$20=DATOS!$G$14,DATOS!G20,IF(SOLICITUD!$B$20=DATOS!$H$14,DATOS!H20,IF(SOLICITUD!$B$20=DATOS!$I$14,DATOS!I20,IF(SOLICITUD!$B$20=DATOS!$J$14,DATOS!J20,IF(SOLICITUD!$B$20=DATOS!$K$14,DATOS!K20,IF(SOLICITUD!$B$20=DATOS!$L$14,DATOS!L20,IF(SOLICITUD!$B$20=DATOS!$M$14,DATOS!M20,IF(SOLICITUD!$B$20=DATOS!$O$14,DATOS!O20,IF(SOLICITUD!$B$20=DATOS!$P$14,DATOS!P20,IF(SOLICITUD!$B$20=DATOS!$Q$14,DATOS!Q20,IF(SOLICITUD!$B$20=DATOS!$R$14,DATOS!R20,IF(SOLICITUD!$B$20=DATOS!$S$14,DATOS!S20,IF(SOLICITUD!$B$20=DATOS!$T$14,DATOS!T20,IF(SOLICITUD!$B$20=DATOS!$U$14,DATOS!U20,IF(SOLICITUD!$B$20=DATOS!$V$14,DATOS!V20,IF(SOLICITUD!$B$20=DATOS!$W$14,DATOS!W20,IF(SOLICITUD!$B$20=DATOS!$X$14,DATOS!X20,IF(SOLICITUD!$B$20=DATOS!$Y$14,DATOS!Y20,"")))))))))))))))))))))</f>
        <v/>
      </c>
      <c r="AB20" t="str">
        <f t="shared" si="0"/>
        <v/>
      </c>
      <c r="AC20" t="str">
        <f>IF(SOLICITUD!$C$35=DATOS!$D$14,DATOS!D20,IF(SOLICITUD!$C$35=DATOS!$E$14,DATOS!E20,IF(SOLICITUD!$C$35=DATOS!$F$14,DATOS!F20,IF(SOLICITUD!$C$35=DATOS!$G$14,DATOS!G20,IF(SOLICITUD!$C$35=DATOS!$H$14,DATOS!H20,IF(SOLICITUD!$C$35=DATOS!$I$14,DATOS!I20,IF(SOLICITUD!$C$35=DATOS!$J$14,DATOS!J20,IF(SOLICITUD!$C$35=DATOS!$K$14,DATOS!K20,IF(SOLICITUD!$C$35=DATOS!$L$14,DATOS!L20,IF(SOLICITUD!$C$35=DATOS!$M$14,DATOS!M20,IF(SOLICITUD!$C$35=DATOS!$O$14,DATOS!O20,IF(SOLICITUD!$C$35=DATOS!$P$14,DATOS!P20,IF(SOLICITUD!$C$35=DATOS!$Q$14,DATOS!Q20,IF(SOLICITUD!$C$35=DATOS!$R$14,DATOS!R20,IF(SOLICITUD!$C$35=DATOS!$S$14,DATOS!S20,IF(SOLICITUD!$C$35=DATOS!$T$14,DATOS!T20,IF(SOLICITUD!$C$35=DATOS!$U$14,DATOS!U20,IF(SOLICITUD!$C$35=DATOS!$V$14,DATOS!V20,IF(SOLICITUD!$C$35=DATOS!$W$14,DATOS!W20,IF(SOLICITUD!$C$35=DATOS!$X$14,DATOS!X20,IF(SOLICITUD!$C$35=DATOS!$Y$14,DATOS!Y20,"")))))))))))))))))))))</f>
        <v/>
      </c>
      <c r="AD20" t="str">
        <f t="shared" si="1"/>
        <v/>
      </c>
    </row>
    <row r="21" spans="1:30" x14ac:dyDescent="0.25">
      <c r="A21" s="15" t="s">
        <v>35</v>
      </c>
      <c r="B21" s="16" t="s">
        <v>36</v>
      </c>
      <c r="C21" t="s">
        <v>746</v>
      </c>
      <c r="D21" t="s">
        <v>771</v>
      </c>
      <c r="E21" t="s">
        <v>796</v>
      </c>
      <c r="F21" t="s">
        <v>812</v>
      </c>
      <c r="G21" t="s">
        <v>788</v>
      </c>
      <c r="H21" t="s">
        <v>828</v>
      </c>
      <c r="I21" t="s">
        <v>841</v>
      </c>
      <c r="J21" t="s">
        <v>855</v>
      </c>
      <c r="K21" t="s">
        <v>874</v>
      </c>
      <c r="L21" t="s">
        <v>882</v>
      </c>
      <c r="M21" t="s">
        <v>906</v>
      </c>
      <c r="N21" t="s">
        <v>926</v>
      </c>
      <c r="O21" t="s">
        <v>935</v>
      </c>
      <c r="P21" t="s">
        <v>964</v>
      </c>
      <c r="Q21" t="s">
        <v>996</v>
      </c>
      <c r="R21" t="s">
        <v>1019</v>
      </c>
      <c r="S21" t="s">
        <v>1027</v>
      </c>
      <c r="T21" t="s">
        <v>1044</v>
      </c>
      <c r="V21" t="s">
        <v>1062</v>
      </c>
      <c r="W21" t="s">
        <v>1072</v>
      </c>
      <c r="X21" t="s">
        <v>1083</v>
      </c>
      <c r="Y21" t="s">
        <v>1090</v>
      </c>
      <c r="AA21" t="str">
        <f>IF(SOLICITUD!$B$20=DATOS!$D$14,DATOS!D21,IF(SOLICITUD!$B$20=DATOS!$E$14,DATOS!E21,IF(SOLICITUD!$B$20=DATOS!$F$14,DATOS!F21,IF(SOLICITUD!$B$20=DATOS!$G$14,DATOS!G21,IF(SOLICITUD!$B$20=DATOS!$H$14,DATOS!H21,IF(SOLICITUD!$B$20=DATOS!$I$14,DATOS!I21,IF(SOLICITUD!$B$20=DATOS!$J$14,DATOS!J21,IF(SOLICITUD!$B$20=DATOS!$K$14,DATOS!K21,IF(SOLICITUD!$B$20=DATOS!$L$14,DATOS!L21,IF(SOLICITUD!$B$20=DATOS!$M$14,DATOS!M21,IF(SOLICITUD!$B$20=DATOS!$O$14,DATOS!O21,IF(SOLICITUD!$B$20=DATOS!$P$14,DATOS!P21,IF(SOLICITUD!$B$20=DATOS!$Q$14,DATOS!Q21,IF(SOLICITUD!$B$20=DATOS!$R$14,DATOS!R21,IF(SOLICITUD!$B$20=DATOS!$S$14,DATOS!S21,IF(SOLICITUD!$B$20=DATOS!$T$14,DATOS!T21,IF(SOLICITUD!$B$20=DATOS!$U$14,DATOS!U21,IF(SOLICITUD!$B$20=DATOS!$V$14,DATOS!V21,IF(SOLICITUD!$B$20=DATOS!$W$14,DATOS!W21,IF(SOLICITUD!$B$20=DATOS!$X$14,DATOS!X21,IF(SOLICITUD!$B$20=DATOS!$Y$14,DATOS!Y21,"")))))))))))))))))))))</f>
        <v/>
      </c>
      <c r="AB21" t="str">
        <f t="shared" si="0"/>
        <v/>
      </c>
      <c r="AC21" t="str">
        <f>IF(SOLICITUD!$C$35=DATOS!$D$14,DATOS!D21,IF(SOLICITUD!$C$35=DATOS!$E$14,DATOS!E21,IF(SOLICITUD!$C$35=DATOS!$F$14,DATOS!F21,IF(SOLICITUD!$C$35=DATOS!$G$14,DATOS!G21,IF(SOLICITUD!$C$35=DATOS!$H$14,DATOS!H21,IF(SOLICITUD!$C$35=DATOS!$I$14,DATOS!I21,IF(SOLICITUD!$C$35=DATOS!$J$14,DATOS!J21,IF(SOLICITUD!$C$35=DATOS!$K$14,DATOS!K21,IF(SOLICITUD!$C$35=DATOS!$L$14,DATOS!L21,IF(SOLICITUD!$C$35=DATOS!$M$14,DATOS!M21,IF(SOLICITUD!$C$35=DATOS!$O$14,DATOS!O21,IF(SOLICITUD!$C$35=DATOS!$P$14,DATOS!P21,IF(SOLICITUD!$C$35=DATOS!$Q$14,DATOS!Q21,IF(SOLICITUD!$C$35=DATOS!$R$14,DATOS!R21,IF(SOLICITUD!$C$35=DATOS!$S$14,DATOS!S21,IF(SOLICITUD!$C$35=DATOS!$T$14,DATOS!T21,IF(SOLICITUD!$C$35=DATOS!$U$14,DATOS!U21,IF(SOLICITUD!$C$35=DATOS!$V$14,DATOS!V21,IF(SOLICITUD!$C$35=DATOS!$W$14,DATOS!W21,IF(SOLICITUD!$C$35=DATOS!$X$14,DATOS!X21,IF(SOLICITUD!$C$35=DATOS!$Y$14,DATOS!Y21,"")))))))))))))))))))))</f>
        <v/>
      </c>
      <c r="AD21" t="str">
        <f t="shared" si="1"/>
        <v/>
      </c>
    </row>
    <row r="22" spans="1:30" x14ac:dyDescent="0.25">
      <c r="A22" s="15" t="s">
        <v>37</v>
      </c>
      <c r="B22" s="16" t="s">
        <v>38</v>
      </c>
      <c r="C22" t="s">
        <v>749</v>
      </c>
      <c r="D22" t="s">
        <v>772</v>
      </c>
      <c r="E22" t="s">
        <v>797</v>
      </c>
      <c r="F22" t="s">
        <v>813</v>
      </c>
      <c r="G22" t="s">
        <v>789</v>
      </c>
      <c r="H22" t="s">
        <v>829</v>
      </c>
      <c r="I22" t="s">
        <v>842</v>
      </c>
      <c r="J22" t="s">
        <v>856</v>
      </c>
      <c r="K22" t="s">
        <v>875</v>
      </c>
      <c r="L22" t="s">
        <v>883</v>
      </c>
      <c r="M22" t="s">
        <v>907</v>
      </c>
      <c r="N22" t="s">
        <v>927</v>
      </c>
      <c r="O22" t="s">
        <v>936</v>
      </c>
      <c r="P22" t="s">
        <v>965</v>
      </c>
      <c r="Q22" t="s">
        <v>997</v>
      </c>
      <c r="R22" t="s">
        <v>1020</v>
      </c>
      <c r="S22" t="s">
        <v>1028</v>
      </c>
      <c r="T22" t="s">
        <v>1045</v>
      </c>
      <c r="V22" t="s">
        <v>1063</v>
      </c>
      <c r="W22" t="s">
        <v>1073</v>
      </c>
      <c r="X22" t="s">
        <v>1084</v>
      </c>
      <c r="Y22" t="s">
        <v>1091</v>
      </c>
      <c r="AA22" t="str">
        <f>IF(SOLICITUD!$B$20=DATOS!$D$14,DATOS!D22,IF(SOLICITUD!$B$20=DATOS!$E$14,DATOS!E22,IF(SOLICITUD!$B$20=DATOS!$F$14,DATOS!F22,IF(SOLICITUD!$B$20=DATOS!$G$14,DATOS!G22,IF(SOLICITUD!$B$20=DATOS!$H$14,DATOS!H22,IF(SOLICITUD!$B$20=DATOS!$I$14,DATOS!I22,IF(SOLICITUD!$B$20=DATOS!$J$14,DATOS!J22,IF(SOLICITUD!$B$20=DATOS!$K$14,DATOS!K22,IF(SOLICITUD!$B$20=DATOS!$L$14,DATOS!L22,IF(SOLICITUD!$B$20=DATOS!$M$14,DATOS!M22,IF(SOLICITUD!$B$20=DATOS!$O$14,DATOS!O22,IF(SOLICITUD!$B$20=DATOS!$P$14,DATOS!P22,IF(SOLICITUD!$B$20=DATOS!$Q$14,DATOS!Q22,IF(SOLICITUD!$B$20=DATOS!$R$14,DATOS!R22,IF(SOLICITUD!$B$20=DATOS!$S$14,DATOS!S22,IF(SOLICITUD!$B$20=DATOS!$T$14,DATOS!T22,IF(SOLICITUD!$B$20=DATOS!$U$14,DATOS!U22,IF(SOLICITUD!$B$20=DATOS!$V$14,DATOS!V22,IF(SOLICITUD!$B$20=DATOS!$W$14,DATOS!W22,IF(SOLICITUD!$B$20=DATOS!$X$14,DATOS!X22,IF(SOLICITUD!$B$20=DATOS!$Y$14,DATOS!Y22,"")))))))))))))))))))))</f>
        <v/>
      </c>
      <c r="AB22" t="str">
        <f t="shared" si="0"/>
        <v/>
      </c>
      <c r="AC22" t="str">
        <f>IF(SOLICITUD!$C$35=DATOS!$D$14,DATOS!D22,IF(SOLICITUD!$C$35=DATOS!$E$14,DATOS!E22,IF(SOLICITUD!$C$35=DATOS!$F$14,DATOS!F22,IF(SOLICITUD!$C$35=DATOS!$G$14,DATOS!G22,IF(SOLICITUD!$C$35=DATOS!$H$14,DATOS!H22,IF(SOLICITUD!$C$35=DATOS!$I$14,DATOS!I22,IF(SOLICITUD!$C$35=DATOS!$J$14,DATOS!J22,IF(SOLICITUD!$C$35=DATOS!$K$14,DATOS!K22,IF(SOLICITUD!$C$35=DATOS!$L$14,DATOS!L22,IF(SOLICITUD!$C$35=DATOS!$M$14,DATOS!M22,IF(SOLICITUD!$C$35=DATOS!$O$14,DATOS!O22,IF(SOLICITUD!$C$35=DATOS!$P$14,DATOS!P22,IF(SOLICITUD!$C$35=DATOS!$Q$14,DATOS!Q22,IF(SOLICITUD!$C$35=DATOS!$R$14,DATOS!R22,IF(SOLICITUD!$C$35=DATOS!$S$14,DATOS!S22,IF(SOLICITUD!$C$35=DATOS!$T$14,DATOS!T22,IF(SOLICITUD!$C$35=DATOS!$U$14,DATOS!U22,IF(SOLICITUD!$C$35=DATOS!$V$14,DATOS!V22,IF(SOLICITUD!$C$35=DATOS!$W$14,DATOS!W22,IF(SOLICITUD!$C$35=DATOS!$X$14,DATOS!X22,IF(SOLICITUD!$C$35=DATOS!$Y$14,DATOS!Y22,"")))))))))))))))))))))</f>
        <v/>
      </c>
      <c r="AD22" t="str">
        <f t="shared" si="1"/>
        <v/>
      </c>
    </row>
    <row r="23" spans="1:30" x14ac:dyDescent="0.25">
      <c r="A23" s="15" t="s">
        <v>39</v>
      </c>
      <c r="B23" s="16" t="s">
        <v>40</v>
      </c>
      <c r="C23" t="s">
        <v>750</v>
      </c>
      <c r="D23" t="s">
        <v>773</v>
      </c>
      <c r="E23" t="s">
        <v>798</v>
      </c>
      <c r="F23" t="s">
        <v>814</v>
      </c>
      <c r="G23" t="s">
        <v>790</v>
      </c>
      <c r="H23" t="s">
        <v>830</v>
      </c>
      <c r="I23" t="s">
        <v>843</v>
      </c>
      <c r="J23" t="s">
        <v>857</v>
      </c>
      <c r="K23" t="s">
        <v>876</v>
      </c>
      <c r="L23" t="s">
        <v>884</v>
      </c>
      <c r="M23" t="s">
        <v>908</v>
      </c>
      <c r="N23" t="s">
        <v>928</v>
      </c>
      <c r="O23" t="s">
        <v>937</v>
      </c>
      <c r="P23" t="s">
        <v>966</v>
      </c>
      <c r="Q23" t="s">
        <v>998</v>
      </c>
      <c r="R23" t="s">
        <v>1021</v>
      </c>
      <c r="S23" t="s">
        <v>1029</v>
      </c>
      <c r="T23" t="s">
        <v>1046</v>
      </c>
      <c r="U23" t="s">
        <v>1052</v>
      </c>
      <c r="V23" t="s">
        <v>1064</v>
      </c>
      <c r="W23" t="s">
        <v>1074</v>
      </c>
      <c r="Y23" t="s">
        <v>1092</v>
      </c>
      <c r="AA23" t="str">
        <f>IF(SOLICITUD!$B$20=DATOS!$D$14,DATOS!D23,IF(SOLICITUD!$B$20=DATOS!$E$14,DATOS!E23,IF(SOLICITUD!$B$20=DATOS!$F$14,DATOS!F23,IF(SOLICITUD!$B$20=DATOS!$G$14,DATOS!G23,IF(SOLICITUD!$B$20=DATOS!$H$14,DATOS!H23,IF(SOLICITUD!$B$20=DATOS!$I$14,DATOS!I23,IF(SOLICITUD!$B$20=DATOS!$J$14,DATOS!J23,IF(SOLICITUD!$B$20=DATOS!$K$14,DATOS!K23,IF(SOLICITUD!$B$20=DATOS!$L$14,DATOS!L23,IF(SOLICITUD!$B$20=DATOS!$M$14,DATOS!M23,IF(SOLICITUD!$B$20=DATOS!$O$14,DATOS!O23,IF(SOLICITUD!$B$20=DATOS!$P$14,DATOS!P23,IF(SOLICITUD!$B$20=DATOS!$Q$14,DATOS!Q23,IF(SOLICITUD!$B$20=DATOS!$R$14,DATOS!R23,IF(SOLICITUD!$B$20=DATOS!$S$14,DATOS!S23,IF(SOLICITUD!$B$20=DATOS!$T$14,DATOS!T23,IF(SOLICITUD!$B$20=DATOS!$U$14,DATOS!U23,IF(SOLICITUD!$B$20=DATOS!$V$14,DATOS!V23,IF(SOLICITUD!$B$20=DATOS!$W$14,DATOS!W23,IF(SOLICITUD!$B$20=DATOS!$X$14,DATOS!X23,IF(SOLICITUD!$B$20=DATOS!$Y$14,DATOS!Y23,"")))))))))))))))))))))</f>
        <v/>
      </c>
      <c r="AB23" t="str">
        <f t="shared" si="0"/>
        <v/>
      </c>
      <c r="AC23" t="str">
        <f>IF(SOLICITUD!$C$35=DATOS!$D$14,DATOS!D23,IF(SOLICITUD!$C$35=DATOS!$E$14,DATOS!E23,IF(SOLICITUD!$C$35=DATOS!$F$14,DATOS!F23,IF(SOLICITUD!$C$35=DATOS!$G$14,DATOS!G23,IF(SOLICITUD!$C$35=DATOS!$H$14,DATOS!H23,IF(SOLICITUD!$C$35=DATOS!$I$14,DATOS!I23,IF(SOLICITUD!$C$35=DATOS!$J$14,DATOS!J23,IF(SOLICITUD!$C$35=DATOS!$K$14,DATOS!K23,IF(SOLICITUD!$C$35=DATOS!$L$14,DATOS!L23,IF(SOLICITUD!$C$35=DATOS!$M$14,DATOS!M23,IF(SOLICITUD!$C$35=DATOS!$O$14,DATOS!O23,IF(SOLICITUD!$C$35=DATOS!$P$14,DATOS!P23,IF(SOLICITUD!$C$35=DATOS!$Q$14,DATOS!Q23,IF(SOLICITUD!$C$35=DATOS!$R$14,DATOS!R23,IF(SOLICITUD!$C$35=DATOS!$S$14,DATOS!S23,IF(SOLICITUD!$C$35=DATOS!$T$14,DATOS!T23,IF(SOLICITUD!$C$35=DATOS!$U$14,DATOS!U23,IF(SOLICITUD!$C$35=DATOS!$V$14,DATOS!V23,IF(SOLICITUD!$C$35=DATOS!$W$14,DATOS!W23,IF(SOLICITUD!$C$35=DATOS!$X$14,DATOS!X23,IF(SOLICITUD!$C$35=DATOS!$Y$14,DATOS!Y23,"")))))))))))))))))))))</f>
        <v/>
      </c>
      <c r="AD23" t="str">
        <f t="shared" si="1"/>
        <v/>
      </c>
    </row>
    <row r="24" spans="1:30" x14ac:dyDescent="0.25">
      <c r="A24" s="15" t="s">
        <v>41</v>
      </c>
      <c r="B24" s="16" t="s">
        <v>42</v>
      </c>
      <c r="C24" t="s">
        <v>751</v>
      </c>
      <c r="D24" t="s">
        <v>774</v>
      </c>
      <c r="E24" t="s">
        <v>799</v>
      </c>
      <c r="F24" t="s">
        <v>815</v>
      </c>
      <c r="H24" t="s">
        <v>831</v>
      </c>
      <c r="I24" t="s">
        <v>844</v>
      </c>
      <c r="J24" t="s">
        <v>858</v>
      </c>
      <c r="L24" t="s">
        <v>885</v>
      </c>
      <c r="M24" t="s">
        <v>909</v>
      </c>
      <c r="N24" t="s">
        <v>929</v>
      </c>
      <c r="O24" t="s">
        <v>938</v>
      </c>
      <c r="P24" t="s">
        <v>967</v>
      </c>
      <c r="Q24" t="s">
        <v>999</v>
      </c>
      <c r="S24" t="s">
        <v>1030</v>
      </c>
      <c r="T24" t="s">
        <v>1047</v>
      </c>
      <c r="U24" t="s">
        <v>1053</v>
      </c>
      <c r="V24" t="s">
        <v>1065</v>
      </c>
      <c r="W24" t="s">
        <v>1075</v>
      </c>
      <c r="Y24" t="s">
        <v>1093</v>
      </c>
      <c r="AA24" t="str">
        <f>IF(SOLICITUD!$B$20=DATOS!$D$14,DATOS!D24,IF(SOLICITUD!$B$20=DATOS!$E$14,DATOS!E24,IF(SOLICITUD!$B$20=DATOS!$F$14,DATOS!F24,IF(SOLICITUD!$B$20=DATOS!$G$14,DATOS!G24,IF(SOLICITUD!$B$20=DATOS!$H$14,DATOS!H24,IF(SOLICITUD!$B$20=DATOS!$I$14,DATOS!I24,IF(SOLICITUD!$B$20=DATOS!$J$14,DATOS!J24,IF(SOLICITUD!$B$20=DATOS!$K$14,DATOS!K24,IF(SOLICITUD!$B$20=DATOS!$L$14,DATOS!L24,IF(SOLICITUD!$B$20=DATOS!$M$14,DATOS!M24,IF(SOLICITUD!$B$20=DATOS!$O$14,DATOS!O24,IF(SOLICITUD!$B$20=DATOS!$P$14,DATOS!P24,IF(SOLICITUD!$B$20=DATOS!$Q$14,DATOS!Q24,IF(SOLICITUD!$B$20=DATOS!$R$14,DATOS!R24,IF(SOLICITUD!$B$20=DATOS!$S$14,DATOS!S24,IF(SOLICITUD!$B$20=DATOS!$T$14,DATOS!T24,IF(SOLICITUD!$B$20=DATOS!$U$14,DATOS!U24,IF(SOLICITUD!$B$20=DATOS!$V$14,DATOS!V24,IF(SOLICITUD!$B$20=DATOS!$W$14,DATOS!W24,IF(SOLICITUD!$B$20=DATOS!$X$14,DATOS!X24,IF(SOLICITUD!$B$20=DATOS!$Y$14,DATOS!Y24,"")))))))))))))))))))))</f>
        <v/>
      </c>
      <c r="AB24" t="str">
        <f t="shared" si="0"/>
        <v/>
      </c>
      <c r="AC24" t="str">
        <f>IF(SOLICITUD!$C$35=DATOS!$D$14,DATOS!D24,IF(SOLICITUD!$C$35=DATOS!$E$14,DATOS!E24,IF(SOLICITUD!$C$35=DATOS!$F$14,DATOS!F24,IF(SOLICITUD!$C$35=DATOS!$G$14,DATOS!G24,IF(SOLICITUD!$C$35=DATOS!$H$14,DATOS!H24,IF(SOLICITUD!$C$35=DATOS!$I$14,DATOS!I24,IF(SOLICITUD!$C$35=DATOS!$J$14,DATOS!J24,IF(SOLICITUD!$C$35=DATOS!$K$14,DATOS!K24,IF(SOLICITUD!$C$35=DATOS!$L$14,DATOS!L24,IF(SOLICITUD!$C$35=DATOS!$M$14,DATOS!M24,IF(SOLICITUD!$C$35=DATOS!$O$14,DATOS!O24,IF(SOLICITUD!$C$35=DATOS!$P$14,DATOS!P24,IF(SOLICITUD!$C$35=DATOS!$Q$14,DATOS!Q24,IF(SOLICITUD!$C$35=DATOS!$R$14,DATOS!R24,IF(SOLICITUD!$C$35=DATOS!$S$14,DATOS!S24,IF(SOLICITUD!$C$35=DATOS!$T$14,DATOS!T24,IF(SOLICITUD!$C$35=DATOS!$U$14,DATOS!U24,IF(SOLICITUD!$C$35=DATOS!$V$14,DATOS!V24,IF(SOLICITUD!$C$35=DATOS!$W$14,DATOS!W24,IF(SOLICITUD!$C$35=DATOS!$X$14,DATOS!X24,IF(SOLICITUD!$C$35=DATOS!$Y$14,DATOS!Y24,"")))))))))))))))))))))</f>
        <v/>
      </c>
      <c r="AD24" t="str">
        <f t="shared" si="1"/>
        <v/>
      </c>
    </row>
    <row r="25" spans="1:30" x14ac:dyDescent="0.25">
      <c r="A25" s="15" t="s">
        <v>43</v>
      </c>
      <c r="B25" s="16" t="s">
        <v>44</v>
      </c>
      <c r="C25" t="s">
        <v>752</v>
      </c>
      <c r="D25" t="s">
        <v>775</v>
      </c>
      <c r="E25" t="s">
        <v>800</v>
      </c>
      <c r="F25" t="s">
        <v>816</v>
      </c>
      <c r="H25" t="s">
        <v>832</v>
      </c>
      <c r="I25" t="s">
        <v>845</v>
      </c>
      <c r="J25" t="s">
        <v>859</v>
      </c>
      <c r="L25" t="s">
        <v>886</v>
      </c>
      <c r="M25" t="s">
        <v>910</v>
      </c>
      <c r="O25" t="s">
        <v>939</v>
      </c>
      <c r="P25" t="s">
        <v>968</v>
      </c>
      <c r="Q25" t="s">
        <v>1000</v>
      </c>
      <c r="S25" t="s">
        <v>1031</v>
      </c>
      <c r="T25" t="s">
        <v>1048</v>
      </c>
      <c r="U25" t="s">
        <v>1054</v>
      </c>
      <c r="V25" t="s">
        <v>1066</v>
      </c>
      <c r="W25" t="s">
        <v>1076</v>
      </c>
      <c r="Y25" t="s">
        <v>1094</v>
      </c>
      <c r="AA25" t="str">
        <f>IF(SOLICITUD!$B$20=DATOS!$D$14,DATOS!D25,IF(SOLICITUD!$B$20=DATOS!$E$14,DATOS!E25,IF(SOLICITUD!$B$20=DATOS!$F$14,DATOS!F25,IF(SOLICITUD!$B$20=DATOS!$G$14,DATOS!G25,IF(SOLICITUD!$B$20=DATOS!$H$14,DATOS!H25,IF(SOLICITUD!$B$20=DATOS!$I$14,DATOS!I25,IF(SOLICITUD!$B$20=DATOS!$J$14,DATOS!J25,IF(SOLICITUD!$B$20=DATOS!$K$14,DATOS!K25,IF(SOLICITUD!$B$20=DATOS!$L$14,DATOS!L25,IF(SOLICITUD!$B$20=DATOS!$M$14,DATOS!M25,IF(SOLICITUD!$B$20=DATOS!$O$14,DATOS!O25,IF(SOLICITUD!$B$20=DATOS!$P$14,DATOS!P25,IF(SOLICITUD!$B$20=DATOS!$Q$14,DATOS!Q25,IF(SOLICITUD!$B$20=DATOS!$R$14,DATOS!R25,IF(SOLICITUD!$B$20=DATOS!$S$14,DATOS!S25,IF(SOLICITUD!$B$20=DATOS!$T$14,DATOS!T25,IF(SOLICITUD!$B$20=DATOS!$U$14,DATOS!U25,IF(SOLICITUD!$B$20=DATOS!$V$14,DATOS!V25,IF(SOLICITUD!$B$20=DATOS!$W$14,DATOS!W25,IF(SOLICITUD!$B$20=DATOS!$X$14,DATOS!X25,IF(SOLICITUD!$B$20=DATOS!$Y$14,DATOS!Y25,"")))))))))))))))))))))</f>
        <v/>
      </c>
      <c r="AB25" t="str">
        <f t="shared" si="0"/>
        <v/>
      </c>
      <c r="AC25" t="str">
        <f>IF(SOLICITUD!$C$35=DATOS!$D$14,DATOS!D25,IF(SOLICITUD!$C$35=DATOS!$E$14,DATOS!E25,IF(SOLICITUD!$C$35=DATOS!$F$14,DATOS!F25,IF(SOLICITUD!$C$35=DATOS!$G$14,DATOS!G25,IF(SOLICITUD!$C$35=DATOS!$H$14,DATOS!H25,IF(SOLICITUD!$C$35=DATOS!$I$14,DATOS!I25,IF(SOLICITUD!$C$35=DATOS!$J$14,DATOS!J25,IF(SOLICITUD!$C$35=DATOS!$K$14,DATOS!K25,IF(SOLICITUD!$C$35=DATOS!$L$14,DATOS!L25,IF(SOLICITUD!$C$35=DATOS!$M$14,DATOS!M25,IF(SOLICITUD!$C$35=DATOS!$O$14,DATOS!O25,IF(SOLICITUD!$C$35=DATOS!$P$14,DATOS!P25,IF(SOLICITUD!$C$35=DATOS!$Q$14,DATOS!Q25,IF(SOLICITUD!$C$35=DATOS!$R$14,DATOS!R25,IF(SOLICITUD!$C$35=DATOS!$S$14,DATOS!S25,IF(SOLICITUD!$C$35=DATOS!$T$14,DATOS!T25,IF(SOLICITUD!$C$35=DATOS!$U$14,DATOS!U25,IF(SOLICITUD!$C$35=DATOS!$V$14,DATOS!V25,IF(SOLICITUD!$C$35=DATOS!$W$14,DATOS!W25,IF(SOLICITUD!$C$35=DATOS!$X$14,DATOS!X25,IF(SOLICITUD!$C$35=DATOS!$Y$14,DATOS!Y25,"")))))))))))))))))))))</f>
        <v/>
      </c>
      <c r="AD25" t="str">
        <f t="shared" si="1"/>
        <v/>
      </c>
    </row>
    <row r="26" spans="1:30" x14ac:dyDescent="0.25">
      <c r="A26" s="15" t="s">
        <v>45</v>
      </c>
      <c r="B26" s="16" t="s">
        <v>46</v>
      </c>
      <c r="C26" t="s">
        <v>753</v>
      </c>
      <c r="D26" t="s">
        <v>776</v>
      </c>
      <c r="E26" t="s">
        <v>801</v>
      </c>
      <c r="F26" t="s">
        <v>817</v>
      </c>
      <c r="H26" t="s">
        <v>833</v>
      </c>
      <c r="I26" t="s">
        <v>846</v>
      </c>
      <c r="J26" t="s">
        <v>860</v>
      </c>
      <c r="L26" t="s">
        <v>887</v>
      </c>
      <c r="M26" t="s">
        <v>911</v>
      </c>
      <c r="O26" t="s">
        <v>940</v>
      </c>
      <c r="P26" t="s">
        <v>969</v>
      </c>
      <c r="Q26" t="s">
        <v>1001</v>
      </c>
      <c r="S26" t="s">
        <v>1032</v>
      </c>
      <c r="T26" t="s">
        <v>1049</v>
      </c>
      <c r="U26" t="s">
        <v>1055</v>
      </c>
      <c r="W26" t="s">
        <v>1077</v>
      </c>
      <c r="Y26" t="s">
        <v>1095</v>
      </c>
      <c r="AA26" t="str">
        <f>IF(SOLICITUD!$B$20=DATOS!$D$14,DATOS!D26,IF(SOLICITUD!$B$20=DATOS!$E$14,DATOS!E26,IF(SOLICITUD!$B$20=DATOS!$F$14,DATOS!F26,IF(SOLICITUD!$B$20=DATOS!$G$14,DATOS!G26,IF(SOLICITUD!$B$20=DATOS!$H$14,DATOS!H26,IF(SOLICITUD!$B$20=DATOS!$I$14,DATOS!I26,IF(SOLICITUD!$B$20=DATOS!$J$14,DATOS!J26,IF(SOLICITUD!$B$20=DATOS!$K$14,DATOS!K26,IF(SOLICITUD!$B$20=DATOS!$L$14,DATOS!L26,IF(SOLICITUD!$B$20=DATOS!$M$14,DATOS!M26,IF(SOLICITUD!$B$20=DATOS!$O$14,DATOS!O26,IF(SOLICITUD!$B$20=DATOS!$P$14,DATOS!P26,IF(SOLICITUD!$B$20=DATOS!$Q$14,DATOS!Q26,IF(SOLICITUD!$B$20=DATOS!$R$14,DATOS!R26,IF(SOLICITUD!$B$20=DATOS!$S$14,DATOS!S26,IF(SOLICITUD!$B$20=DATOS!$T$14,DATOS!T26,IF(SOLICITUD!$B$20=DATOS!$U$14,DATOS!U26,IF(SOLICITUD!$B$20=DATOS!$V$14,DATOS!V26,IF(SOLICITUD!$B$20=DATOS!$W$14,DATOS!W26,IF(SOLICITUD!$B$20=DATOS!$X$14,DATOS!X26,IF(SOLICITUD!$B$20=DATOS!$Y$14,DATOS!Y26,"")))))))))))))))))))))</f>
        <v/>
      </c>
      <c r="AB26" t="str">
        <f t="shared" si="0"/>
        <v/>
      </c>
      <c r="AC26" t="str">
        <f>IF(SOLICITUD!$C$35=DATOS!$D$14,DATOS!D26,IF(SOLICITUD!$C$35=DATOS!$E$14,DATOS!E26,IF(SOLICITUD!$C$35=DATOS!$F$14,DATOS!F26,IF(SOLICITUD!$C$35=DATOS!$G$14,DATOS!G26,IF(SOLICITUD!$C$35=DATOS!$H$14,DATOS!H26,IF(SOLICITUD!$C$35=DATOS!$I$14,DATOS!I26,IF(SOLICITUD!$C$35=DATOS!$J$14,DATOS!J26,IF(SOLICITUD!$C$35=DATOS!$K$14,DATOS!K26,IF(SOLICITUD!$C$35=DATOS!$L$14,DATOS!L26,IF(SOLICITUD!$C$35=DATOS!$M$14,DATOS!M26,IF(SOLICITUD!$C$35=DATOS!$O$14,DATOS!O26,IF(SOLICITUD!$C$35=DATOS!$P$14,DATOS!P26,IF(SOLICITUD!$C$35=DATOS!$Q$14,DATOS!Q26,IF(SOLICITUD!$C$35=DATOS!$R$14,DATOS!R26,IF(SOLICITUD!$C$35=DATOS!$S$14,DATOS!S26,IF(SOLICITUD!$C$35=DATOS!$T$14,DATOS!T26,IF(SOLICITUD!$C$35=DATOS!$U$14,DATOS!U26,IF(SOLICITUD!$C$35=DATOS!$V$14,DATOS!V26,IF(SOLICITUD!$C$35=DATOS!$W$14,DATOS!W26,IF(SOLICITUD!$C$35=DATOS!$X$14,DATOS!X26,IF(SOLICITUD!$C$35=DATOS!$Y$14,DATOS!Y26,"")))))))))))))))))))))</f>
        <v/>
      </c>
      <c r="AD26" t="str">
        <f t="shared" si="1"/>
        <v/>
      </c>
    </row>
    <row r="27" spans="1:30" x14ac:dyDescent="0.25">
      <c r="A27" s="15" t="s">
        <v>47</v>
      </c>
      <c r="B27" s="16" t="s">
        <v>48</v>
      </c>
      <c r="C27" t="s">
        <v>754</v>
      </c>
      <c r="D27" t="s">
        <v>777</v>
      </c>
      <c r="E27" t="s">
        <v>802</v>
      </c>
      <c r="F27" t="s">
        <v>818</v>
      </c>
      <c r="H27" t="s">
        <v>834</v>
      </c>
      <c r="I27" t="s">
        <v>847</v>
      </c>
      <c r="J27" t="s">
        <v>861</v>
      </c>
      <c r="L27" t="s">
        <v>888</v>
      </c>
      <c r="M27" t="s">
        <v>912</v>
      </c>
      <c r="O27" t="s">
        <v>941</v>
      </c>
      <c r="P27" t="s">
        <v>970</v>
      </c>
      <c r="Q27" t="s">
        <v>1002</v>
      </c>
      <c r="S27" t="s">
        <v>1033</v>
      </c>
      <c r="T27" t="s">
        <v>1050</v>
      </c>
      <c r="U27" t="s">
        <v>1056</v>
      </c>
      <c r="Y27" t="s">
        <v>1096</v>
      </c>
      <c r="AA27" t="str">
        <f>IF(SOLICITUD!$B$20=DATOS!$D$14,DATOS!D27,IF(SOLICITUD!$B$20=DATOS!$E$14,DATOS!E27,IF(SOLICITUD!$B$20=DATOS!$F$14,DATOS!F27,IF(SOLICITUD!$B$20=DATOS!$G$14,DATOS!G27,IF(SOLICITUD!$B$20=DATOS!$H$14,DATOS!H27,IF(SOLICITUD!$B$20=DATOS!$I$14,DATOS!I27,IF(SOLICITUD!$B$20=DATOS!$J$14,DATOS!J27,IF(SOLICITUD!$B$20=DATOS!$K$14,DATOS!K27,IF(SOLICITUD!$B$20=DATOS!$L$14,DATOS!L27,IF(SOLICITUD!$B$20=DATOS!$M$14,DATOS!M27,IF(SOLICITUD!$B$20=DATOS!$O$14,DATOS!O27,IF(SOLICITUD!$B$20=DATOS!$P$14,DATOS!P27,IF(SOLICITUD!$B$20=DATOS!$Q$14,DATOS!Q27,IF(SOLICITUD!$B$20=DATOS!$R$14,DATOS!R27,IF(SOLICITUD!$B$20=DATOS!$S$14,DATOS!S27,IF(SOLICITUD!$B$20=DATOS!$T$14,DATOS!T27,IF(SOLICITUD!$B$20=DATOS!$U$14,DATOS!U27,IF(SOLICITUD!$B$20=DATOS!$V$14,DATOS!V27,IF(SOLICITUD!$B$20=DATOS!$W$14,DATOS!W27,IF(SOLICITUD!$B$20=DATOS!$X$14,DATOS!X27,IF(SOLICITUD!$B$20=DATOS!$Y$14,DATOS!Y27,"")))))))))))))))))))))</f>
        <v/>
      </c>
      <c r="AB27" t="str">
        <f t="shared" si="0"/>
        <v/>
      </c>
      <c r="AC27" t="str">
        <f>IF(SOLICITUD!$C$35=DATOS!$D$14,DATOS!D27,IF(SOLICITUD!$C$35=DATOS!$E$14,DATOS!E27,IF(SOLICITUD!$C$35=DATOS!$F$14,DATOS!F27,IF(SOLICITUD!$C$35=DATOS!$G$14,DATOS!G27,IF(SOLICITUD!$C$35=DATOS!$H$14,DATOS!H27,IF(SOLICITUD!$C$35=DATOS!$I$14,DATOS!I27,IF(SOLICITUD!$C$35=DATOS!$J$14,DATOS!J27,IF(SOLICITUD!$C$35=DATOS!$K$14,DATOS!K27,IF(SOLICITUD!$C$35=DATOS!$L$14,DATOS!L27,IF(SOLICITUD!$C$35=DATOS!$M$14,DATOS!M27,IF(SOLICITUD!$C$35=DATOS!$O$14,DATOS!O27,IF(SOLICITUD!$C$35=DATOS!$P$14,DATOS!P27,IF(SOLICITUD!$C$35=DATOS!$Q$14,DATOS!Q27,IF(SOLICITUD!$C$35=DATOS!$R$14,DATOS!R27,IF(SOLICITUD!$C$35=DATOS!$S$14,DATOS!S27,IF(SOLICITUD!$C$35=DATOS!$T$14,DATOS!T27,IF(SOLICITUD!$C$35=DATOS!$U$14,DATOS!U27,IF(SOLICITUD!$C$35=DATOS!$V$14,DATOS!V27,IF(SOLICITUD!$C$35=DATOS!$W$14,DATOS!W27,IF(SOLICITUD!$C$35=DATOS!$X$14,DATOS!X27,IF(SOLICITUD!$C$35=DATOS!$Y$14,DATOS!Y27,"")))))))))))))))))))))</f>
        <v/>
      </c>
      <c r="AD27" t="str">
        <f t="shared" si="1"/>
        <v/>
      </c>
    </row>
    <row r="28" spans="1:30" x14ac:dyDescent="0.25">
      <c r="A28" s="15" t="s">
        <v>49</v>
      </c>
      <c r="B28" s="16" t="s">
        <v>50</v>
      </c>
      <c r="C28" t="s">
        <v>755</v>
      </c>
      <c r="D28" t="s">
        <v>778</v>
      </c>
      <c r="E28" t="s">
        <v>803</v>
      </c>
      <c r="F28" t="s">
        <v>819</v>
      </c>
      <c r="H28" t="s">
        <v>835</v>
      </c>
      <c r="I28" t="s">
        <v>848</v>
      </c>
      <c r="J28" t="s">
        <v>862</v>
      </c>
      <c r="L28" t="s">
        <v>889</v>
      </c>
      <c r="M28" t="s">
        <v>913</v>
      </c>
      <c r="O28" t="s">
        <v>942</v>
      </c>
      <c r="P28" t="s">
        <v>971</v>
      </c>
      <c r="Q28" t="s">
        <v>1003</v>
      </c>
      <c r="S28" t="s">
        <v>1034</v>
      </c>
      <c r="T28" t="s">
        <v>1051</v>
      </c>
      <c r="Y28" t="s">
        <v>1097</v>
      </c>
      <c r="AA28" t="str">
        <f>IF(SOLICITUD!$B$20=DATOS!$D$14,DATOS!D28,IF(SOLICITUD!$B$20=DATOS!$E$14,DATOS!E28,IF(SOLICITUD!$B$20=DATOS!$F$14,DATOS!F28,IF(SOLICITUD!$B$20=DATOS!$G$14,DATOS!G28,IF(SOLICITUD!$B$20=DATOS!$H$14,DATOS!H28,IF(SOLICITUD!$B$20=DATOS!$I$14,DATOS!I28,IF(SOLICITUD!$B$20=DATOS!$J$14,DATOS!J28,IF(SOLICITUD!$B$20=DATOS!$K$14,DATOS!K28,IF(SOLICITUD!$B$20=DATOS!$L$14,DATOS!L28,IF(SOLICITUD!$B$20=DATOS!$M$14,DATOS!M28,IF(SOLICITUD!$B$20=DATOS!$O$14,DATOS!O28,IF(SOLICITUD!$B$20=DATOS!$P$14,DATOS!P28,IF(SOLICITUD!$B$20=DATOS!$Q$14,DATOS!Q28,IF(SOLICITUD!$B$20=DATOS!$R$14,DATOS!R28,IF(SOLICITUD!$B$20=DATOS!$S$14,DATOS!S28,IF(SOLICITUD!$B$20=DATOS!$T$14,DATOS!T28,IF(SOLICITUD!$B$20=DATOS!$U$14,DATOS!U28,IF(SOLICITUD!$B$20=DATOS!$V$14,DATOS!V28,IF(SOLICITUD!$B$20=DATOS!$W$14,DATOS!W28,IF(SOLICITUD!$B$20=DATOS!$X$14,DATOS!X28,IF(SOLICITUD!$B$20=DATOS!$Y$14,DATOS!Y28,"")))))))))))))))))))))</f>
        <v/>
      </c>
      <c r="AB28" t="str">
        <f t="shared" si="0"/>
        <v/>
      </c>
      <c r="AC28" t="str">
        <f>IF(SOLICITUD!$C$35=DATOS!$D$14,DATOS!D28,IF(SOLICITUD!$C$35=DATOS!$E$14,DATOS!E28,IF(SOLICITUD!$C$35=DATOS!$F$14,DATOS!F28,IF(SOLICITUD!$C$35=DATOS!$G$14,DATOS!G28,IF(SOLICITUD!$C$35=DATOS!$H$14,DATOS!H28,IF(SOLICITUD!$C$35=DATOS!$I$14,DATOS!I28,IF(SOLICITUD!$C$35=DATOS!$J$14,DATOS!J28,IF(SOLICITUD!$C$35=DATOS!$K$14,DATOS!K28,IF(SOLICITUD!$C$35=DATOS!$L$14,DATOS!L28,IF(SOLICITUD!$C$35=DATOS!$M$14,DATOS!M28,IF(SOLICITUD!$C$35=DATOS!$O$14,DATOS!O28,IF(SOLICITUD!$C$35=DATOS!$P$14,DATOS!P28,IF(SOLICITUD!$C$35=DATOS!$Q$14,DATOS!Q28,IF(SOLICITUD!$C$35=DATOS!$R$14,DATOS!R28,IF(SOLICITUD!$C$35=DATOS!$S$14,DATOS!S28,IF(SOLICITUD!$C$35=DATOS!$T$14,DATOS!T28,IF(SOLICITUD!$C$35=DATOS!$U$14,DATOS!U28,IF(SOLICITUD!$C$35=DATOS!$V$14,DATOS!V28,IF(SOLICITUD!$C$35=DATOS!$W$14,DATOS!W28,IF(SOLICITUD!$C$35=DATOS!$X$14,DATOS!X28,IF(SOLICITUD!$C$35=DATOS!$Y$14,DATOS!Y28,"")))))))))))))))))))))</f>
        <v/>
      </c>
      <c r="AD28" t="str">
        <f t="shared" si="1"/>
        <v/>
      </c>
    </row>
    <row r="29" spans="1:30" x14ac:dyDescent="0.25">
      <c r="A29" s="15" t="s">
        <v>51</v>
      </c>
      <c r="B29" s="16" t="s">
        <v>52</v>
      </c>
      <c r="C29" t="s">
        <v>756</v>
      </c>
      <c r="D29" t="s">
        <v>779</v>
      </c>
      <c r="E29" t="s">
        <v>804</v>
      </c>
      <c r="F29" t="s">
        <v>820</v>
      </c>
      <c r="I29" t="s">
        <v>849</v>
      </c>
      <c r="J29" t="s">
        <v>863</v>
      </c>
      <c r="L29" t="s">
        <v>890</v>
      </c>
      <c r="M29" t="s">
        <v>914</v>
      </c>
      <c r="O29" t="s">
        <v>943</v>
      </c>
      <c r="P29" t="s">
        <v>972</v>
      </c>
      <c r="Q29" t="s">
        <v>1004</v>
      </c>
      <c r="S29" t="s">
        <v>1035</v>
      </c>
      <c r="Y29" t="s">
        <v>1098</v>
      </c>
      <c r="AA29" t="str">
        <f>IF(SOLICITUD!$B$20=DATOS!$D$14,DATOS!D29,IF(SOLICITUD!$B$20=DATOS!$E$14,DATOS!E29,IF(SOLICITUD!$B$20=DATOS!$F$14,DATOS!F29,IF(SOLICITUD!$B$20=DATOS!$G$14,DATOS!G29,IF(SOLICITUD!$B$20=DATOS!$H$14,DATOS!H29,IF(SOLICITUD!$B$20=DATOS!$I$14,DATOS!I29,IF(SOLICITUD!$B$20=DATOS!$J$14,DATOS!J29,IF(SOLICITUD!$B$20=DATOS!$K$14,DATOS!K29,IF(SOLICITUD!$B$20=DATOS!$L$14,DATOS!L29,IF(SOLICITUD!$B$20=DATOS!$M$14,DATOS!M29,IF(SOLICITUD!$B$20=DATOS!$O$14,DATOS!O29,IF(SOLICITUD!$B$20=DATOS!$P$14,DATOS!P29,IF(SOLICITUD!$B$20=DATOS!$Q$14,DATOS!Q29,IF(SOLICITUD!$B$20=DATOS!$R$14,DATOS!R29,IF(SOLICITUD!$B$20=DATOS!$S$14,DATOS!S29,IF(SOLICITUD!$B$20=DATOS!$T$14,DATOS!T29,IF(SOLICITUD!$B$20=DATOS!$U$14,DATOS!U29,IF(SOLICITUD!$B$20=DATOS!$V$14,DATOS!V29,IF(SOLICITUD!$B$20=DATOS!$W$14,DATOS!W29,IF(SOLICITUD!$B$20=DATOS!$X$14,DATOS!X29,IF(SOLICITUD!$B$20=DATOS!$Y$14,DATOS!Y29,"")))))))))))))))))))))</f>
        <v/>
      </c>
      <c r="AB29" t="str">
        <f t="shared" si="0"/>
        <v/>
      </c>
      <c r="AC29" t="str">
        <f>IF(SOLICITUD!$C$35=DATOS!$D$14,DATOS!D29,IF(SOLICITUD!$C$35=DATOS!$E$14,DATOS!E29,IF(SOLICITUD!$C$35=DATOS!$F$14,DATOS!F29,IF(SOLICITUD!$C$35=DATOS!$G$14,DATOS!G29,IF(SOLICITUD!$C$35=DATOS!$H$14,DATOS!H29,IF(SOLICITUD!$C$35=DATOS!$I$14,DATOS!I29,IF(SOLICITUD!$C$35=DATOS!$J$14,DATOS!J29,IF(SOLICITUD!$C$35=DATOS!$K$14,DATOS!K29,IF(SOLICITUD!$C$35=DATOS!$L$14,DATOS!L29,IF(SOLICITUD!$C$35=DATOS!$M$14,DATOS!M29,IF(SOLICITUD!$C$35=DATOS!$O$14,DATOS!O29,IF(SOLICITUD!$C$35=DATOS!$P$14,DATOS!P29,IF(SOLICITUD!$C$35=DATOS!$Q$14,DATOS!Q29,IF(SOLICITUD!$C$35=DATOS!$R$14,DATOS!R29,IF(SOLICITUD!$C$35=DATOS!$S$14,DATOS!S29,IF(SOLICITUD!$C$35=DATOS!$T$14,DATOS!T29,IF(SOLICITUD!$C$35=DATOS!$U$14,DATOS!U29,IF(SOLICITUD!$C$35=DATOS!$V$14,DATOS!V29,IF(SOLICITUD!$C$35=DATOS!$W$14,DATOS!W29,IF(SOLICITUD!$C$35=DATOS!$X$14,DATOS!X29,IF(SOLICITUD!$C$35=DATOS!$Y$14,DATOS!Y29,"")))))))))))))))))))))</f>
        <v/>
      </c>
      <c r="AD29" t="str">
        <f t="shared" si="1"/>
        <v/>
      </c>
    </row>
    <row r="30" spans="1:30" x14ac:dyDescent="0.25">
      <c r="A30" s="15" t="s">
        <v>53</v>
      </c>
      <c r="B30" s="16" t="s">
        <v>54</v>
      </c>
      <c r="C30" t="s">
        <v>757</v>
      </c>
      <c r="D30" t="s">
        <v>780</v>
      </c>
      <c r="E30" t="s">
        <v>805</v>
      </c>
      <c r="F30" t="s">
        <v>821</v>
      </c>
      <c r="J30" t="s">
        <v>864</v>
      </c>
      <c r="L30" t="s">
        <v>891</v>
      </c>
      <c r="M30" t="s">
        <v>915</v>
      </c>
      <c r="O30" t="s">
        <v>944</v>
      </c>
      <c r="P30" t="s">
        <v>973</v>
      </c>
      <c r="Q30" t="s">
        <v>1005</v>
      </c>
      <c r="S30" t="s">
        <v>1036</v>
      </c>
      <c r="Y30" t="s">
        <v>1099</v>
      </c>
      <c r="AA30" t="str">
        <f>IF(SOLICITUD!$B$20=DATOS!$D$14,DATOS!D30,IF(SOLICITUD!$B$20=DATOS!$E$14,DATOS!E30,IF(SOLICITUD!$B$20=DATOS!$F$14,DATOS!F30,IF(SOLICITUD!$B$20=DATOS!$G$14,DATOS!G30,IF(SOLICITUD!$B$20=DATOS!$H$14,DATOS!H30,IF(SOLICITUD!$B$20=DATOS!$I$14,DATOS!I30,IF(SOLICITUD!$B$20=DATOS!$J$14,DATOS!J30,IF(SOLICITUD!$B$20=DATOS!$K$14,DATOS!K30,IF(SOLICITUD!$B$20=DATOS!$L$14,DATOS!L30,IF(SOLICITUD!$B$20=DATOS!$M$14,DATOS!M30,IF(SOLICITUD!$B$20=DATOS!$O$14,DATOS!O30,IF(SOLICITUD!$B$20=DATOS!$P$14,DATOS!P30,IF(SOLICITUD!$B$20=DATOS!$Q$14,DATOS!Q30,IF(SOLICITUD!$B$20=DATOS!$R$14,DATOS!R30,IF(SOLICITUD!$B$20=DATOS!$S$14,DATOS!S30,IF(SOLICITUD!$B$20=DATOS!$T$14,DATOS!T30,IF(SOLICITUD!$B$20=DATOS!$U$14,DATOS!U30,IF(SOLICITUD!$B$20=DATOS!$V$14,DATOS!V30,IF(SOLICITUD!$B$20=DATOS!$W$14,DATOS!W30,IF(SOLICITUD!$B$20=DATOS!$X$14,DATOS!X30,IF(SOLICITUD!$B$20=DATOS!$Y$14,DATOS!Y30,"")))))))))))))))))))))</f>
        <v/>
      </c>
      <c r="AB30" t="str">
        <f t="shared" si="0"/>
        <v/>
      </c>
      <c r="AC30" t="str">
        <f>IF(SOLICITUD!$C$35=DATOS!$D$14,DATOS!D30,IF(SOLICITUD!$C$35=DATOS!$E$14,DATOS!E30,IF(SOLICITUD!$C$35=DATOS!$F$14,DATOS!F30,IF(SOLICITUD!$C$35=DATOS!$G$14,DATOS!G30,IF(SOLICITUD!$C$35=DATOS!$H$14,DATOS!H30,IF(SOLICITUD!$C$35=DATOS!$I$14,DATOS!I30,IF(SOLICITUD!$C$35=DATOS!$J$14,DATOS!J30,IF(SOLICITUD!$C$35=DATOS!$K$14,DATOS!K30,IF(SOLICITUD!$C$35=DATOS!$L$14,DATOS!L30,IF(SOLICITUD!$C$35=DATOS!$M$14,DATOS!M30,IF(SOLICITUD!$C$35=DATOS!$O$14,DATOS!O30,IF(SOLICITUD!$C$35=DATOS!$P$14,DATOS!P30,IF(SOLICITUD!$C$35=DATOS!$Q$14,DATOS!Q30,IF(SOLICITUD!$C$35=DATOS!$R$14,DATOS!R30,IF(SOLICITUD!$C$35=DATOS!$S$14,DATOS!S30,IF(SOLICITUD!$C$35=DATOS!$T$14,DATOS!T30,IF(SOLICITUD!$C$35=DATOS!$U$14,DATOS!U30,IF(SOLICITUD!$C$35=DATOS!$V$14,DATOS!V30,IF(SOLICITUD!$C$35=DATOS!$W$14,DATOS!W30,IF(SOLICITUD!$C$35=DATOS!$X$14,DATOS!X30,IF(SOLICITUD!$C$35=DATOS!$Y$14,DATOS!Y30,"")))))))))))))))))))))</f>
        <v/>
      </c>
      <c r="AD30" t="str">
        <f t="shared" si="1"/>
        <v/>
      </c>
    </row>
    <row r="31" spans="1:30" x14ac:dyDescent="0.25">
      <c r="A31" s="15" t="s">
        <v>55</v>
      </c>
      <c r="B31" s="16" t="s">
        <v>56</v>
      </c>
      <c r="C31" t="s">
        <v>758</v>
      </c>
      <c r="D31" t="s">
        <v>781</v>
      </c>
      <c r="E31" t="s">
        <v>806</v>
      </c>
      <c r="F31" t="s">
        <v>822</v>
      </c>
      <c r="J31" t="s">
        <v>865</v>
      </c>
      <c r="L31" t="s">
        <v>892</v>
      </c>
      <c r="M31" t="s">
        <v>916</v>
      </c>
      <c r="O31" t="s">
        <v>945</v>
      </c>
      <c r="P31" t="s">
        <v>974</v>
      </c>
      <c r="Q31" t="s">
        <v>1006</v>
      </c>
      <c r="S31" t="s">
        <v>1037</v>
      </c>
      <c r="Y31" t="s">
        <v>1100</v>
      </c>
      <c r="AA31" t="str">
        <f>IF(SOLICITUD!$B$20=DATOS!$D$14,DATOS!D31,IF(SOLICITUD!$B$20=DATOS!$E$14,DATOS!E31,IF(SOLICITUD!$B$20=DATOS!$F$14,DATOS!F31,IF(SOLICITUD!$B$20=DATOS!$G$14,DATOS!G31,IF(SOLICITUD!$B$20=DATOS!$H$14,DATOS!H31,IF(SOLICITUD!$B$20=DATOS!$I$14,DATOS!I31,IF(SOLICITUD!$B$20=DATOS!$J$14,DATOS!J31,IF(SOLICITUD!$B$20=DATOS!$K$14,DATOS!K31,IF(SOLICITUD!$B$20=DATOS!$L$14,DATOS!L31,IF(SOLICITUD!$B$20=DATOS!$M$14,DATOS!M31,IF(SOLICITUD!$B$20=DATOS!$O$14,DATOS!O31,IF(SOLICITUD!$B$20=DATOS!$P$14,DATOS!P31,IF(SOLICITUD!$B$20=DATOS!$Q$14,DATOS!Q31,IF(SOLICITUD!$B$20=DATOS!$R$14,DATOS!R31,IF(SOLICITUD!$B$20=DATOS!$S$14,DATOS!S31,IF(SOLICITUD!$B$20=DATOS!$T$14,DATOS!T31,IF(SOLICITUD!$B$20=DATOS!$U$14,DATOS!U31,IF(SOLICITUD!$B$20=DATOS!$V$14,DATOS!V31,IF(SOLICITUD!$B$20=DATOS!$W$14,DATOS!W31,IF(SOLICITUD!$B$20=DATOS!$X$14,DATOS!X31,IF(SOLICITUD!$B$20=DATOS!$Y$14,DATOS!Y31,"")))))))))))))))))))))</f>
        <v/>
      </c>
      <c r="AB31" t="str">
        <f t="shared" si="0"/>
        <v/>
      </c>
      <c r="AC31" t="str">
        <f>IF(SOLICITUD!$C$35=DATOS!$D$14,DATOS!D31,IF(SOLICITUD!$C$35=DATOS!$E$14,DATOS!E31,IF(SOLICITUD!$C$35=DATOS!$F$14,DATOS!F31,IF(SOLICITUD!$C$35=DATOS!$G$14,DATOS!G31,IF(SOLICITUD!$C$35=DATOS!$H$14,DATOS!H31,IF(SOLICITUD!$C$35=DATOS!$I$14,DATOS!I31,IF(SOLICITUD!$C$35=DATOS!$J$14,DATOS!J31,IF(SOLICITUD!$C$35=DATOS!$K$14,DATOS!K31,IF(SOLICITUD!$C$35=DATOS!$L$14,DATOS!L31,IF(SOLICITUD!$C$35=DATOS!$M$14,DATOS!M31,IF(SOLICITUD!$C$35=DATOS!$O$14,DATOS!O31,IF(SOLICITUD!$C$35=DATOS!$P$14,DATOS!P31,IF(SOLICITUD!$C$35=DATOS!$Q$14,DATOS!Q31,IF(SOLICITUD!$C$35=DATOS!$R$14,DATOS!R31,IF(SOLICITUD!$C$35=DATOS!$S$14,DATOS!S31,IF(SOLICITUD!$C$35=DATOS!$T$14,DATOS!T31,IF(SOLICITUD!$C$35=DATOS!$U$14,DATOS!U31,IF(SOLICITUD!$C$35=DATOS!$V$14,DATOS!V31,IF(SOLICITUD!$C$35=DATOS!$W$14,DATOS!W31,IF(SOLICITUD!$C$35=DATOS!$X$14,DATOS!X31,IF(SOLICITUD!$C$35=DATOS!$Y$14,DATOS!Y31,"")))))))))))))))))))))</f>
        <v/>
      </c>
      <c r="AD31" t="str">
        <f t="shared" si="1"/>
        <v/>
      </c>
    </row>
    <row r="32" spans="1:30" x14ac:dyDescent="0.25">
      <c r="A32" s="15" t="s">
        <v>57</v>
      </c>
      <c r="B32" s="16" t="s">
        <v>58</v>
      </c>
      <c r="C32" t="s">
        <v>759</v>
      </c>
      <c r="D32" t="s">
        <v>782</v>
      </c>
      <c r="J32" t="s">
        <v>866</v>
      </c>
      <c r="L32" t="s">
        <v>893</v>
      </c>
      <c r="M32" t="s">
        <v>917</v>
      </c>
      <c r="O32" t="s">
        <v>946</v>
      </c>
      <c r="P32" t="s">
        <v>975</v>
      </c>
      <c r="Q32" t="s">
        <v>1007</v>
      </c>
      <c r="S32" t="s">
        <v>1038</v>
      </c>
      <c r="Y32" t="s">
        <v>1101</v>
      </c>
      <c r="AA32" t="str">
        <f>IF(SOLICITUD!$B$20=DATOS!$D$14,DATOS!D32,IF(SOLICITUD!$B$20=DATOS!$E$14,DATOS!E32,IF(SOLICITUD!$B$20=DATOS!$F$14,DATOS!F32,IF(SOLICITUD!$B$20=DATOS!$G$14,DATOS!G32,IF(SOLICITUD!$B$20=DATOS!$H$14,DATOS!H32,IF(SOLICITUD!$B$20=DATOS!$I$14,DATOS!I32,IF(SOLICITUD!$B$20=DATOS!$J$14,DATOS!J32,IF(SOLICITUD!$B$20=DATOS!$K$14,DATOS!K32,IF(SOLICITUD!$B$20=DATOS!$L$14,DATOS!L32,IF(SOLICITUD!$B$20=DATOS!$M$14,DATOS!M32,IF(SOLICITUD!$B$20=DATOS!$O$14,DATOS!O32,IF(SOLICITUD!$B$20=DATOS!$P$14,DATOS!P32,IF(SOLICITUD!$B$20=DATOS!$Q$14,DATOS!Q32,IF(SOLICITUD!$B$20=DATOS!$R$14,DATOS!R32,IF(SOLICITUD!$B$20=DATOS!$S$14,DATOS!S32,IF(SOLICITUD!$B$20=DATOS!$T$14,DATOS!T32,IF(SOLICITUD!$B$20=DATOS!$U$14,DATOS!U32,IF(SOLICITUD!$B$20=DATOS!$V$14,DATOS!V32,IF(SOLICITUD!$B$20=DATOS!$W$14,DATOS!W32,IF(SOLICITUD!$B$20=DATOS!$X$14,DATOS!X32,IF(SOLICITUD!$B$20=DATOS!$Y$14,DATOS!Y32,"")))))))))))))))))))))</f>
        <v/>
      </c>
      <c r="AB32" t="str">
        <f t="shared" si="0"/>
        <v/>
      </c>
      <c r="AC32" t="str">
        <f>IF(SOLICITUD!$C$35=DATOS!$D$14,DATOS!D32,IF(SOLICITUD!$C$35=DATOS!$E$14,DATOS!E32,IF(SOLICITUD!$C$35=DATOS!$F$14,DATOS!F32,IF(SOLICITUD!$C$35=DATOS!$G$14,DATOS!G32,IF(SOLICITUD!$C$35=DATOS!$H$14,DATOS!H32,IF(SOLICITUD!$C$35=DATOS!$I$14,DATOS!I32,IF(SOLICITUD!$C$35=DATOS!$J$14,DATOS!J32,IF(SOLICITUD!$C$35=DATOS!$K$14,DATOS!K32,IF(SOLICITUD!$C$35=DATOS!$L$14,DATOS!L32,IF(SOLICITUD!$C$35=DATOS!$M$14,DATOS!M32,IF(SOLICITUD!$C$35=DATOS!$O$14,DATOS!O32,IF(SOLICITUD!$C$35=DATOS!$P$14,DATOS!P32,IF(SOLICITUD!$C$35=DATOS!$Q$14,DATOS!Q32,IF(SOLICITUD!$C$35=DATOS!$R$14,DATOS!R32,IF(SOLICITUD!$C$35=DATOS!$S$14,DATOS!S32,IF(SOLICITUD!$C$35=DATOS!$T$14,DATOS!T32,IF(SOLICITUD!$C$35=DATOS!$U$14,DATOS!U32,IF(SOLICITUD!$C$35=DATOS!$V$14,DATOS!V32,IF(SOLICITUD!$C$35=DATOS!$W$14,DATOS!W32,IF(SOLICITUD!$C$35=DATOS!$X$14,DATOS!X32,IF(SOLICITUD!$C$35=DATOS!$Y$14,DATOS!Y32,"")))))))))))))))))))))</f>
        <v/>
      </c>
      <c r="AD32" t="str">
        <f t="shared" si="1"/>
        <v/>
      </c>
    </row>
    <row r="33" spans="1:30" x14ac:dyDescent="0.25">
      <c r="A33" s="15" t="s">
        <v>59</v>
      </c>
      <c r="B33" s="16" t="s">
        <v>60</v>
      </c>
      <c r="C33" t="s">
        <v>760</v>
      </c>
      <c r="J33" t="s">
        <v>867</v>
      </c>
      <c r="L33" t="s">
        <v>894</v>
      </c>
      <c r="M33" t="s">
        <v>918</v>
      </c>
      <c r="O33" t="s">
        <v>947</v>
      </c>
      <c r="P33" t="s">
        <v>976</v>
      </c>
      <c r="Q33" t="s">
        <v>1008</v>
      </c>
      <c r="AA33" t="str">
        <f>IF(SOLICITUD!$B$20=DATOS!$D$14,DATOS!D33,IF(SOLICITUD!$B$20=DATOS!$E$14,DATOS!E33,IF(SOLICITUD!$B$20=DATOS!$F$14,DATOS!F33,IF(SOLICITUD!$B$20=DATOS!$G$14,DATOS!G33,IF(SOLICITUD!$B$20=DATOS!$H$14,DATOS!H33,IF(SOLICITUD!$B$20=DATOS!$I$14,DATOS!I33,IF(SOLICITUD!$B$20=DATOS!$J$14,DATOS!J33,IF(SOLICITUD!$B$20=DATOS!$K$14,DATOS!K33,IF(SOLICITUD!$B$20=DATOS!$L$14,DATOS!L33,IF(SOLICITUD!$B$20=DATOS!$M$14,DATOS!M33,IF(SOLICITUD!$B$20=DATOS!$O$14,DATOS!O33,IF(SOLICITUD!$B$20=DATOS!$P$14,DATOS!P33,IF(SOLICITUD!$B$20=DATOS!$Q$14,DATOS!Q33,IF(SOLICITUD!$B$20=DATOS!$R$14,DATOS!R33,IF(SOLICITUD!$B$20=DATOS!$S$14,DATOS!S33,IF(SOLICITUD!$B$20=DATOS!$T$14,DATOS!T33,IF(SOLICITUD!$B$20=DATOS!$U$14,DATOS!U33,IF(SOLICITUD!$B$20=DATOS!$V$14,DATOS!V33,IF(SOLICITUD!$B$20=DATOS!$W$14,DATOS!W33,IF(SOLICITUD!$B$20=DATOS!$X$14,DATOS!X33,IF(SOLICITUD!$B$20=DATOS!$Y$14,DATOS!Y33,"")))))))))))))))))))))</f>
        <v/>
      </c>
      <c r="AB33" t="str">
        <f t="shared" si="0"/>
        <v/>
      </c>
      <c r="AC33" t="str">
        <f>IF(SOLICITUD!$C$35=DATOS!$D$14,DATOS!D33,IF(SOLICITUD!$C$35=DATOS!$E$14,DATOS!E33,IF(SOLICITUD!$C$35=DATOS!$F$14,DATOS!F33,IF(SOLICITUD!$C$35=DATOS!$G$14,DATOS!G33,IF(SOLICITUD!$C$35=DATOS!$H$14,DATOS!H33,IF(SOLICITUD!$C$35=DATOS!$I$14,DATOS!I33,IF(SOLICITUD!$C$35=DATOS!$J$14,DATOS!J33,IF(SOLICITUD!$C$35=DATOS!$K$14,DATOS!K33,IF(SOLICITUD!$C$35=DATOS!$L$14,DATOS!L33,IF(SOLICITUD!$C$35=DATOS!$M$14,DATOS!M33,IF(SOLICITUD!$C$35=DATOS!$O$14,DATOS!O33,IF(SOLICITUD!$C$35=DATOS!$P$14,DATOS!P33,IF(SOLICITUD!$C$35=DATOS!$Q$14,DATOS!Q33,IF(SOLICITUD!$C$35=DATOS!$R$14,DATOS!R33,IF(SOLICITUD!$C$35=DATOS!$S$14,DATOS!S33,IF(SOLICITUD!$C$35=DATOS!$T$14,DATOS!T33,IF(SOLICITUD!$C$35=DATOS!$U$14,DATOS!U33,IF(SOLICITUD!$C$35=DATOS!$V$14,DATOS!V33,IF(SOLICITUD!$C$35=DATOS!$W$14,DATOS!W33,IF(SOLICITUD!$C$35=DATOS!$X$14,DATOS!X33,IF(SOLICITUD!$C$35=DATOS!$Y$14,DATOS!Y33,"")))))))))))))))))))))</f>
        <v/>
      </c>
      <c r="AD33" t="str">
        <f t="shared" si="1"/>
        <v/>
      </c>
    </row>
    <row r="34" spans="1:30" x14ac:dyDescent="0.25">
      <c r="A34" s="15" t="s">
        <v>61</v>
      </c>
      <c r="B34" s="16" t="s">
        <v>62</v>
      </c>
      <c r="C34" t="s">
        <v>761</v>
      </c>
      <c r="J34" t="s">
        <v>868</v>
      </c>
      <c r="L34" t="s">
        <v>895</v>
      </c>
      <c r="M34" t="s">
        <v>919</v>
      </c>
      <c r="O34" t="s">
        <v>948</v>
      </c>
      <c r="P34" t="s">
        <v>977</v>
      </c>
      <c r="Q34" t="s">
        <v>1009</v>
      </c>
      <c r="AA34" t="str">
        <f>IF(SOLICITUD!$B$20=DATOS!$D$14,DATOS!D34,IF(SOLICITUD!$B$20=DATOS!$E$14,DATOS!E34,IF(SOLICITUD!$B$20=DATOS!$F$14,DATOS!F34,IF(SOLICITUD!$B$20=DATOS!$G$14,DATOS!G34,IF(SOLICITUD!$B$20=DATOS!$H$14,DATOS!H34,IF(SOLICITUD!$B$20=DATOS!$I$14,DATOS!I34,IF(SOLICITUD!$B$20=DATOS!$J$14,DATOS!J34,IF(SOLICITUD!$B$20=DATOS!$K$14,DATOS!K34,IF(SOLICITUD!$B$20=DATOS!$L$14,DATOS!L34,IF(SOLICITUD!$B$20=DATOS!$M$14,DATOS!M34,IF(SOLICITUD!$B$20=DATOS!$O$14,DATOS!O34,IF(SOLICITUD!$B$20=DATOS!$P$14,DATOS!P34,IF(SOLICITUD!$B$20=DATOS!$Q$14,DATOS!Q34,IF(SOLICITUD!$B$20=DATOS!$R$14,DATOS!R34,IF(SOLICITUD!$B$20=DATOS!$S$14,DATOS!S34,IF(SOLICITUD!$B$20=DATOS!$T$14,DATOS!T34,IF(SOLICITUD!$B$20=DATOS!$U$14,DATOS!U34,IF(SOLICITUD!$B$20=DATOS!$V$14,DATOS!V34,IF(SOLICITUD!$B$20=DATOS!$W$14,DATOS!W34,IF(SOLICITUD!$B$20=DATOS!$X$14,DATOS!X34,IF(SOLICITUD!$B$20=DATOS!$Y$14,DATOS!Y34,"")))))))))))))))))))))</f>
        <v/>
      </c>
      <c r="AB34" t="str">
        <f t="shared" si="0"/>
        <v/>
      </c>
      <c r="AC34" t="str">
        <f>IF(SOLICITUD!$C$35=DATOS!$D$14,DATOS!D34,IF(SOLICITUD!$C$35=DATOS!$E$14,DATOS!E34,IF(SOLICITUD!$C$35=DATOS!$F$14,DATOS!F34,IF(SOLICITUD!$C$35=DATOS!$G$14,DATOS!G34,IF(SOLICITUD!$C$35=DATOS!$H$14,DATOS!H34,IF(SOLICITUD!$C$35=DATOS!$I$14,DATOS!I34,IF(SOLICITUD!$C$35=DATOS!$J$14,DATOS!J34,IF(SOLICITUD!$C$35=DATOS!$K$14,DATOS!K34,IF(SOLICITUD!$C$35=DATOS!$L$14,DATOS!L34,IF(SOLICITUD!$C$35=DATOS!$M$14,DATOS!M34,IF(SOLICITUD!$C$35=DATOS!$O$14,DATOS!O34,IF(SOLICITUD!$C$35=DATOS!$P$14,DATOS!P34,IF(SOLICITUD!$C$35=DATOS!$Q$14,DATOS!Q34,IF(SOLICITUD!$C$35=DATOS!$R$14,DATOS!R34,IF(SOLICITUD!$C$35=DATOS!$S$14,DATOS!S34,IF(SOLICITUD!$C$35=DATOS!$T$14,DATOS!T34,IF(SOLICITUD!$C$35=DATOS!$U$14,DATOS!U34,IF(SOLICITUD!$C$35=DATOS!$V$14,DATOS!V34,IF(SOLICITUD!$C$35=DATOS!$W$14,DATOS!W34,IF(SOLICITUD!$C$35=DATOS!$X$14,DATOS!X34,IF(SOLICITUD!$C$35=DATOS!$Y$14,DATOS!Y34,"")))))))))))))))))))))</f>
        <v/>
      </c>
      <c r="AD34" t="str">
        <f t="shared" si="1"/>
        <v/>
      </c>
    </row>
    <row r="35" spans="1:30" x14ac:dyDescent="0.25">
      <c r="A35" s="15" t="s">
        <v>63</v>
      </c>
      <c r="B35" s="16" t="s">
        <v>64</v>
      </c>
      <c r="C35" t="s">
        <v>762</v>
      </c>
      <c r="L35" t="s">
        <v>896</v>
      </c>
      <c r="M35" t="s">
        <v>920</v>
      </c>
      <c r="O35" t="s">
        <v>949</v>
      </c>
      <c r="P35" t="s">
        <v>978</v>
      </c>
      <c r="Q35" t="s">
        <v>1010</v>
      </c>
      <c r="AA35" t="str">
        <f>IF(SOLICITUD!$B$20=DATOS!$D$14,DATOS!D35,IF(SOLICITUD!$B$20=DATOS!$E$14,DATOS!E35,IF(SOLICITUD!$B$20=DATOS!$F$14,DATOS!F35,IF(SOLICITUD!$B$20=DATOS!$G$14,DATOS!G35,IF(SOLICITUD!$B$20=DATOS!$H$14,DATOS!H35,IF(SOLICITUD!$B$20=DATOS!$I$14,DATOS!I35,IF(SOLICITUD!$B$20=DATOS!$J$14,DATOS!J35,IF(SOLICITUD!$B$20=DATOS!$K$14,DATOS!K35,IF(SOLICITUD!$B$20=DATOS!$L$14,DATOS!L35,IF(SOLICITUD!$B$20=DATOS!$M$14,DATOS!M35,IF(SOLICITUD!$B$20=DATOS!$O$14,DATOS!O35,IF(SOLICITUD!$B$20=DATOS!$P$14,DATOS!P35,IF(SOLICITUD!$B$20=DATOS!$Q$14,DATOS!Q35,IF(SOLICITUD!$B$20=DATOS!$R$14,DATOS!R35,IF(SOLICITUD!$B$20=DATOS!$S$14,DATOS!S35,IF(SOLICITUD!$B$20=DATOS!$T$14,DATOS!T35,IF(SOLICITUD!$B$20=DATOS!$U$14,DATOS!U35,IF(SOLICITUD!$B$20=DATOS!$V$14,DATOS!V35,IF(SOLICITUD!$B$20=DATOS!$W$14,DATOS!W35,IF(SOLICITUD!$B$20=DATOS!$X$14,DATOS!X35,IF(SOLICITUD!$B$20=DATOS!$Y$14,DATOS!Y35,"")))))))))))))))))))))</f>
        <v/>
      </c>
      <c r="AB35" t="str">
        <f t="shared" si="0"/>
        <v/>
      </c>
      <c r="AC35" t="str">
        <f>IF(SOLICITUD!$C$35=DATOS!$D$14,DATOS!D35,IF(SOLICITUD!$C$35=DATOS!$E$14,DATOS!E35,IF(SOLICITUD!$C$35=DATOS!$F$14,DATOS!F35,IF(SOLICITUD!$C$35=DATOS!$G$14,DATOS!G35,IF(SOLICITUD!$C$35=DATOS!$H$14,DATOS!H35,IF(SOLICITUD!$C$35=DATOS!$I$14,DATOS!I35,IF(SOLICITUD!$C$35=DATOS!$J$14,DATOS!J35,IF(SOLICITUD!$C$35=DATOS!$K$14,DATOS!K35,IF(SOLICITUD!$C$35=DATOS!$L$14,DATOS!L35,IF(SOLICITUD!$C$35=DATOS!$M$14,DATOS!M35,IF(SOLICITUD!$C$35=DATOS!$O$14,DATOS!O35,IF(SOLICITUD!$C$35=DATOS!$P$14,DATOS!P35,IF(SOLICITUD!$C$35=DATOS!$Q$14,DATOS!Q35,IF(SOLICITUD!$C$35=DATOS!$R$14,DATOS!R35,IF(SOLICITUD!$C$35=DATOS!$S$14,DATOS!S35,IF(SOLICITUD!$C$35=DATOS!$T$14,DATOS!T35,IF(SOLICITUD!$C$35=DATOS!$U$14,DATOS!U35,IF(SOLICITUD!$C$35=DATOS!$V$14,DATOS!V35,IF(SOLICITUD!$C$35=DATOS!$W$14,DATOS!W35,IF(SOLICITUD!$C$35=DATOS!$X$14,DATOS!X35,IF(SOLICITUD!$C$35=DATOS!$Y$14,DATOS!Y35,"")))))))))))))))))))))</f>
        <v/>
      </c>
      <c r="AD35" t="str">
        <f t="shared" si="1"/>
        <v/>
      </c>
    </row>
    <row r="36" spans="1:30" x14ac:dyDescent="0.25">
      <c r="A36" s="15" t="s">
        <v>65</v>
      </c>
      <c r="B36" s="16" t="s">
        <v>66</v>
      </c>
      <c r="C36" t="s">
        <v>763</v>
      </c>
      <c r="L36" t="s">
        <v>897</v>
      </c>
      <c r="O36" t="s">
        <v>950</v>
      </c>
      <c r="P36" t="s">
        <v>979</v>
      </c>
      <c r="Q36" t="s">
        <v>1011</v>
      </c>
      <c r="AA36" t="str">
        <f>IF(SOLICITUD!$B$20=DATOS!$D$14,DATOS!D36,IF(SOLICITUD!$B$20=DATOS!$E$14,DATOS!E36,IF(SOLICITUD!$B$20=DATOS!$F$14,DATOS!F36,IF(SOLICITUD!$B$20=DATOS!$G$14,DATOS!G36,IF(SOLICITUD!$B$20=DATOS!$H$14,DATOS!H36,IF(SOLICITUD!$B$20=DATOS!$I$14,DATOS!I36,IF(SOLICITUD!$B$20=DATOS!$J$14,DATOS!J36,IF(SOLICITUD!$B$20=DATOS!$K$14,DATOS!K36,IF(SOLICITUD!$B$20=DATOS!$L$14,DATOS!L36,IF(SOLICITUD!$B$20=DATOS!$M$14,DATOS!M36,IF(SOLICITUD!$B$20=DATOS!$O$14,DATOS!O36,IF(SOLICITUD!$B$20=DATOS!$P$14,DATOS!P36,IF(SOLICITUD!$B$20=DATOS!$Q$14,DATOS!Q36,IF(SOLICITUD!$B$20=DATOS!$R$14,DATOS!R36,IF(SOLICITUD!$B$20=DATOS!$S$14,DATOS!S36,IF(SOLICITUD!$B$20=DATOS!$T$14,DATOS!T36,IF(SOLICITUD!$B$20=DATOS!$U$14,DATOS!U36,IF(SOLICITUD!$B$20=DATOS!$V$14,DATOS!V36,IF(SOLICITUD!$B$20=DATOS!$W$14,DATOS!W36,IF(SOLICITUD!$B$20=DATOS!$X$14,DATOS!X36,IF(SOLICITUD!$B$20=DATOS!$Y$14,DATOS!Y36,"")))))))))))))))))))))</f>
        <v/>
      </c>
      <c r="AB36" t="str">
        <f t="shared" si="0"/>
        <v/>
      </c>
      <c r="AC36" t="str">
        <f>IF(SOLICITUD!$C$35=DATOS!$D$14,DATOS!D36,IF(SOLICITUD!$C$35=DATOS!$E$14,DATOS!E36,IF(SOLICITUD!$C$35=DATOS!$F$14,DATOS!F36,IF(SOLICITUD!$C$35=DATOS!$G$14,DATOS!G36,IF(SOLICITUD!$C$35=DATOS!$H$14,DATOS!H36,IF(SOLICITUD!$C$35=DATOS!$I$14,DATOS!I36,IF(SOLICITUD!$C$35=DATOS!$J$14,DATOS!J36,IF(SOLICITUD!$C$35=DATOS!$K$14,DATOS!K36,IF(SOLICITUD!$C$35=DATOS!$L$14,DATOS!L36,IF(SOLICITUD!$C$35=DATOS!$M$14,DATOS!M36,IF(SOLICITUD!$C$35=DATOS!$O$14,DATOS!O36,IF(SOLICITUD!$C$35=DATOS!$P$14,DATOS!P36,IF(SOLICITUD!$C$35=DATOS!$Q$14,DATOS!Q36,IF(SOLICITUD!$C$35=DATOS!$R$14,DATOS!R36,IF(SOLICITUD!$C$35=DATOS!$S$14,DATOS!S36,IF(SOLICITUD!$C$35=DATOS!$T$14,DATOS!T36,IF(SOLICITUD!$C$35=DATOS!$U$14,DATOS!U36,IF(SOLICITUD!$C$35=DATOS!$V$14,DATOS!V36,IF(SOLICITUD!$C$35=DATOS!$W$14,DATOS!W36,IF(SOLICITUD!$C$35=DATOS!$X$14,DATOS!X36,IF(SOLICITUD!$C$35=DATOS!$Y$14,DATOS!Y36,"")))))))))))))))))))))</f>
        <v/>
      </c>
      <c r="AD36" t="str">
        <f t="shared" si="1"/>
        <v/>
      </c>
    </row>
    <row r="37" spans="1:30" x14ac:dyDescent="0.25">
      <c r="A37" s="15" t="s">
        <v>67</v>
      </c>
      <c r="B37" s="16" t="s">
        <v>68</v>
      </c>
      <c r="C37" t="s">
        <v>764</v>
      </c>
      <c r="L37" t="s">
        <v>898</v>
      </c>
      <c r="O37" t="s">
        <v>951</v>
      </c>
      <c r="P37" t="s">
        <v>980</v>
      </c>
      <c r="AA37" t="str">
        <f>IF(SOLICITUD!$B$20=DATOS!$D$14,DATOS!D37,IF(SOLICITUD!$B$20=DATOS!$E$14,DATOS!E37,IF(SOLICITUD!$B$20=DATOS!$F$14,DATOS!F37,IF(SOLICITUD!$B$20=DATOS!$G$14,DATOS!G37,IF(SOLICITUD!$B$20=DATOS!$H$14,DATOS!H37,IF(SOLICITUD!$B$20=DATOS!$I$14,DATOS!I37,IF(SOLICITUD!$B$20=DATOS!$J$14,DATOS!J37,IF(SOLICITUD!$B$20=DATOS!$K$14,DATOS!K37,IF(SOLICITUD!$B$20=DATOS!$L$14,DATOS!L37,IF(SOLICITUD!$B$20=DATOS!$M$14,DATOS!M37,IF(SOLICITUD!$B$20=DATOS!$O$14,DATOS!O37,IF(SOLICITUD!$B$20=DATOS!$P$14,DATOS!P37,IF(SOLICITUD!$B$20=DATOS!$Q$14,DATOS!Q37,IF(SOLICITUD!$B$20=DATOS!$R$14,DATOS!R37,IF(SOLICITUD!$B$20=DATOS!$S$14,DATOS!S37,IF(SOLICITUD!$B$20=DATOS!$T$14,DATOS!T37,IF(SOLICITUD!$B$20=DATOS!$U$14,DATOS!U37,IF(SOLICITUD!$B$20=DATOS!$V$14,DATOS!V37,IF(SOLICITUD!$B$20=DATOS!$W$14,DATOS!W37,IF(SOLICITUD!$B$20=DATOS!$X$14,DATOS!X37,IF(SOLICITUD!$B$20=DATOS!$Y$14,DATOS!Y37,"")))))))))))))))))))))</f>
        <v/>
      </c>
      <c r="AB37" t="str">
        <f t="shared" si="0"/>
        <v/>
      </c>
      <c r="AC37" t="str">
        <f>IF(SOLICITUD!$C$35=DATOS!$D$14,DATOS!D37,IF(SOLICITUD!$C$35=DATOS!$E$14,DATOS!E37,IF(SOLICITUD!$C$35=DATOS!$F$14,DATOS!F37,IF(SOLICITUD!$C$35=DATOS!$G$14,DATOS!G37,IF(SOLICITUD!$C$35=DATOS!$H$14,DATOS!H37,IF(SOLICITUD!$C$35=DATOS!$I$14,DATOS!I37,IF(SOLICITUD!$C$35=DATOS!$J$14,DATOS!J37,IF(SOLICITUD!$C$35=DATOS!$K$14,DATOS!K37,IF(SOLICITUD!$C$35=DATOS!$L$14,DATOS!L37,IF(SOLICITUD!$C$35=DATOS!$M$14,DATOS!M37,IF(SOLICITUD!$C$35=DATOS!$O$14,DATOS!O37,IF(SOLICITUD!$C$35=DATOS!$P$14,DATOS!P37,IF(SOLICITUD!$C$35=DATOS!$Q$14,DATOS!Q37,IF(SOLICITUD!$C$35=DATOS!$R$14,DATOS!R37,IF(SOLICITUD!$C$35=DATOS!$S$14,DATOS!S37,IF(SOLICITUD!$C$35=DATOS!$T$14,DATOS!T37,IF(SOLICITUD!$C$35=DATOS!$U$14,DATOS!U37,IF(SOLICITUD!$C$35=DATOS!$V$14,DATOS!V37,IF(SOLICITUD!$C$35=DATOS!$W$14,DATOS!W37,IF(SOLICITUD!$C$35=DATOS!$X$14,DATOS!X37,IF(SOLICITUD!$C$35=DATOS!$Y$14,DATOS!Y37,"")))))))))))))))))))))</f>
        <v/>
      </c>
      <c r="AD37" t="str">
        <f t="shared" si="1"/>
        <v/>
      </c>
    </row>
    <row r="38" spans="1:30" x14ac:dyDescent="0.25">
      <c r="A38" s="17" t="s">
        <v>69</v>
      </c>
      <c r="B38" s="18" t="s">
        <v>70</v>
      </c>
      <c r="C38" t="s">
        <v>765</v>
      </c>
      <c r="L38" t="s">
        <v>899</v>
      </c>
      <c r="O38" t="s">
        <v>952</v>
      </c>
      <c r="P38" t="s">
        <v>981</v>
      </c>
      <c r="AA38" t="str">
        <f>IF(SOLICITUD!$B$20=DATOS!$D$14,DATOS!D38,IF(SOLICITUD!$B$20=DATOS!$E$14,DATOS!E38,IF(SOLICITUD!$B$20=DATOS!$F$14,DATOS!F38,IF(SOLICITUD!$B$20=DATOS!$G$14,DATOS!G38,IF(SOLICITUD!$B$20=DATOS!$H$14,DATOS!H38,IF(SOLICITUD!$B$20=DATOS!$I$14,DATOS!I38,IF(SOLICITUD!$B$20=DATOS!$J$14,DATOS!J38,IF(SOLICITUD!$B$20=DATOS!$K$14,DATOS!K38,IF(SOLICITUD!$B$20=DATOS!$L$14,DATOS!L38,IF(SOLICITUD!$B$20=DATOS!$M$14,DATOS!M38,IF(SOLICITUD!$B$20=DATOS!$O$14,DATOS!O38,IF(SOLICITUD!$B$20=DATOS!$P$14,DATOS!P38,IF(SOLICITUD!$B$20=DATOS!$Q$14,DATOS!Q38,IF(SOLICITUD!$B$20=DATOS!$R$14,DATOS!R38,IF(SOLICITUD!$B$20=DATOS!$S$14,DATOS!S38,IF(SOLICITUD!$B$20=DATOS!$T$14,DATOS!T38,IF(SOLICITUD!$B$20=DATOS!$U$14,DATOS!U38,IF(SOLICITUD!$B$20=DATOS!$V$14,DATOS!V38,IF(SOLICITUD!$B$20=DATOS!$W$14,DATOS!W38,IF(SOLICITUD!$B$20=DATOS!$X$14,DATOS!X38,IF(SOLICITUD!$B$20=DATOS!$Y$14,DATOS!Y38,"")))))))))))))))))))))</f>
        <v/>
      </c>
      <c r="AB38" t="str">
        <f t="shared" si="0"/>
        <v/>
      </c>
      <c r="AC38" t="str">
        <f>IF(SOLICITUD!$C$35=DATOS!$D$14,DATOS!D38,IF(SOLICITUD!$C$35=DATOS!$E$14,DATOS!E38,IF(SOLICITUD!$C$35=DATOS!$F$14,DATOS!F38,IF(SOLICITUD!$C$35=DATOS!$G$14,DATOS!G38,IF(SOLICITUD!$C$35=DATOS!$H$14,DATOS!H38,IF(SOLICITUD!$C$35=DATOS!$I$14,DATOS!I38,IF(SOLICITUD!$C$35=DATOS!$J$14,DATOS!J38,IF(SOLICITUD!$C$35=DATOS!$K$14,DATOS!K38,IF(SOLICITUD!$C$35=DATOS!$L$14,DATOS!L38,IF(SOLICITUD!$C$35=DATOS!$M$14,DATOS!M38,IF(SOLICITUD!$C$35=DATOS!$O$14,DATOS!O38,IF(SOLICITUD!$C$35=DATOS!$P$14,DATOS!P38,IF(SOLICITUD!$C$35=DATOS!$Q$14,DATOS!Q38,IF(SOLICITUD!$C$35=DATOS!$R$14,DATOS!R38,IF(SOLICITUD!$C$35=DATOS!$S$14,DATOS!S38,IF(SOLICITUD!$C$35=DATOS!$T$14,DATOS!T38,IF(SOLICITUD!$C$35=DATOS!$U$14,DATOS!U38,IF(SOLICITUD!$C$35=DATOS!$V$14,DATOS!V38,IF(SOLICITUD!$C$35=DATOS!$W$14,DATOS!W38,IF(SOLICITUD!$C$35=DATOS!$X$14,DATOS!X38,IF(SOLICITUD!$C$35=DATOS!$Y$14,DATOS!Y38,"")))))))))))))))))))))</f>
        <v/>
      </c>
      <c r="AD38" t="str">
        <f t="shared" si="1"/>
        <v/>
      </c>
    </row>
    <row r="39" spans="1:30" x14ac:dyDescent="0.25">
      <c r="L39" t="s">
        <v>900</v>
      </c>
      <c r="O39" t="s">
        <v>953</v>
      </c>
      <c r="P39" t="s">
        <v>982</v>
      </c>
      <c r="AA39" t="str">
        <f>IF(SOLICITUD!$B$20=DATOS!$D$14,DATOS!D39,IF(SOLICITUD!$B$20=DATOS!$E$14,DATOS!E39,IF(SOLICITUD!$B$20=DATOS!$F$14,DATOS!F39,IF(SOLICITUD!$B$20=DATOS!$G$14,DATOS!G39,IF(SOLICITUD!$B$20=DATOS!$H$14,DATOS!H39,IF(SOLICITUD!$B$20=DATOS!$I$14,DATOS!I39,IF(SOLICITUD!$B$20=DATOS!$J$14,DATOS!J39,IF(SOLICITUD!$B$20=DATOS!$K$14,DATOS!K39,IF(SOLICITUD!$B$20=DATOS!$L$14,DATOS!L39,IF(SOLICITUD!$B$20=DATOS!$M$14,DATOS!M39,IF(SOLICITUD!$B$20=DATOS!$O$14,DATOS!O39,IF(SOLICITUD!$B$20=DATOS!$P$14,DATOS!P39,IF(SOLICITUD!$B$20=DATOS!$Q$14,DATOS!Q39,IF(SOLICITUD!$B$20=DATOS!$R$14,DATOS!R39,IF(SOLICITUD!$B$20=DATOS!$S$14,DATOS!S39,IF(SOLICITUD!$B$20=DATOS!$T$14,DATOS!T39,IF(SOLICITUD!$B$20=DATOS!$U$14,DATOS!U39,IF(SOLICITUD!$B$20=DATOS!$V$14,DATOS!V39,IF(SOLICITUD!$B$20=DATOS!$W$14,DATOS!W39,IF(SOLICITUD!$B$20=DATOS!$X$14,DATOS!X39,IF(SOLICITUD!$B$20=DATOS!$Y$14,DATOS!Y39,"")))))))))))))))))))))</f>
        <v/>
      </c>
      <c r="AB39" t="str">
        <f t="shared" si="0"/>
        <v/>
      </c>
      <c r="AC39" t="str">
        <f>IF(SOLICITUD!$C$35=DATOS!$D$14,DATOS!D39,IF(SOLICITUD!$C$35=DATOS!$E$14,DATOS!E39,IF(SOLICITUD!$C$35=DATOS!$F$14,DATOS!F39,IF(SOLICITUD!$C$35=DATOS!$G$14,DATOS!G39,IF(SOLICITUD!$C$35=DATOS!$H$14,DATOS!H39,IF(SOLICITUD!$C$35=DATOS!$I$14,DATOS!I39,IF(SOLICITUD!$C$35=DATOS!$J$14,DATOS!J39,IF(SOLICITUD!$C$35=DATOS!$K$14,DATOS!K39,IF(SOLICITUD!$C$35=DATOS!$L$14,DATOS!L39,IF(SOLICITUD!$C$35=DATOS!$M$14,DATOS!M39,IF(SOLICITUD!$C$35=DATOS!$O$14,DATOS!O39,IF(SOLICITUD!$C$35=DATOS!$P$14,DATOS!P39,IF(SOLICITUD!$C$35=DATOS!$Q$14,DATOS!Q39,IF(SOLICITUD!$C$35=DATOS!$R$14,DATOS!R39,IF(SOLICITUD!$C$35=DATOS!$S$14,DATOS!S39,IF(SOLICITUD!$C$35=DATOS!$T$14,DATOS!T39,IF(SOLICITUD!$C$35=DATOS!$U$14,DATOS!U39,IF(SOLICITUD!$C$35=DATOS!$V$14,DATOS!V39,IF(SOLICITUD!$C$35=DATOS!$W$14,DATOS!W39,IF(SOLICITUD!$C$35=DATOS!$X$14,DATOS!X39,IF(SOLICITUD!$C$35=DATOS!$Y$14,DATOS!Y39,"")))))))))))))))))))))</f>
        <v/>
      </c>
      <c r="AD39" t="str">
        <f t="shared" si="1"/>
        <v/>
      </c>
    </row>
    <row r="40" spans="1:30" x14ac:dyDescent="0.25">
      <c r="O40" t="s">
        <v>954</v>
      </c>
      <c r="P40" t="s">
        <v>983</v>
      </c>
      <c r="AA40" t="str">
        <f>IF(SOLICITUD!$B$20=DATOS!$D$14,DATOS!D40,IF(SOLICITUD!$B$20=DATOS!$E$14,DATOS!E40,IF(SOLICITUD!$B$20=DATOS!$F$14,DATOS!F40,IF(SOLICITUD!$B$20=DATOS!$G$14,DATOS!G40,IF(SOLICITUD!$B$20=DATOS!$H$14,DATOS!H40,IF(SOLICITUD!$B$20=DATOS!$I$14,DATOS!I40,IF(SOLICITUD!$B$20=DATOS!$J$14,DATOS!J40,IF(SOLICITUD!$B$20=DATOS!$K$14,DATOS!K40,IF(SOLICITUD!$B$20=DATOS!$L$14,DATOS!L40,IF(SOLICITUD!$B$20=DATOS!$M$14,DATOS!M40,IF(SOLICITUD!$B$20=DATOS!$O$14,DATOS!O40,IF(SOLICITUD!$B$20=DATOS!$P$14,DATOS!P40,IF(SOLICITUD!$B$20=DATOS!$Q$14,DATOS!Q40,IF(SOLICITUD!$B$20=DATOS!$R$14,DATOS!R40,IF(SOLICITUD!$B$20=DATOS!$S$14,DATOS!S40,IF(SOLICITUD!$B$20=DATOS!$T$14,DATOS!T40,IF(SOLICITUD!$B$20=DATOS!$U$14,DATOS!U40,IF(SOLICITUD!$B$20=DATOS!$V$14,DATOS!V40,IF(SOLICITUD!$B$20=DATOS!$W$14,DATOS!W40,IF(SOLICITUD!$B$20=DATOS!$X$14,DATOS!X40,IF(SOLICITUD!$B$20=DATOS!$Y$14,DATOS!Y40,"")))))))))))))))))))))</f>
        <v/>
      </c>
      <c r="AB40" t="str">
        <f t="shared" si="0"/>
        <v/>
      </c>
      <c r="AC40" t="str">
        <f>IF(SOLICITUD!$C$35=DATOS!$D$14,DATOS!D40,IF(SOLICITUD!$C$35=DATOS!$E$14,DATOS!E40,IF(SOLICITUD!$C$35=DATOS!$F$14,DATOS!F40,IF(SOLICITUD!$C$35=DATOS!$G$14,DATOS!G40,IF(SOLICITUD!$C$35=DATOS!$H$14,DATOS!H40,IF(SOLICITUD!$C$35=DATOS!$I$14,DATOS!I40,IF(SOLICITUD!$C$35=DATOS!$J$14,DATOS!J40,IF(SOLICITUD!$C$35=DATOS!$K$14,DATOS!K40,IF(SOLICITUD!$C$35=DATOS!$L$14,DATOS!L40,IF(SOLICITUD!$C$35=DATOS!$M$14,DATOS!M40,IF(SOLICITUD!$C$35=DATOS!$O$14,DATOS!O40,IF(SOLICITUD!$C$35=DATOS!$P$14,DATOS!P40,IF(SOLICITUD!$C$35=DATOS!$Q$14,DATOS!Q40,IF(SOLICITUD!$C$35=DATOS!$R$14,DATOS!R40,IF(SOLICITUD!$C$35=DATOS!$S$14,DATOS!S40,IF(SOLICITUD!$C$35=DATOS!$T$14,DATOS!T40,IF(SOLICITUD!$C$35=DATOS!$U$14,DATOS!U40,IF(SOLICITUD!$C$35=DATOS!$V$14,DATOS!V40,IF(SOLICITUD!$C$35=DATOS!$W$14,DATOS!W40,IF(SOLICITUD!$C$35=DATOS!$X$14,DATOS!X40,IF(SOLICITUD!$C$35=DATOS!$Y$14,DATOS!Y40,"")))))))))))))))))))))</f>
        <v/>
      </c>
      <c r="AD40" t="str">
        <f t="shared" si="1"/>
        <v/>
      </c>
    </row>
    <row r="41" spans="1:30" x14ac:dyDescent="0.25">
      <c r="A41" s="10" t="s">
        <v>71</v>
      </c>
      <c r="B41" s="11"/>
      <c r="C41" s="11"/>
      <c r="O41" t="s">
        <v>955</v>
      </c>
      <c r="P41" t="s">
        <v>984</v>
      </c>
      <c r="AA41" t="str">
        <f>IF(SOLICITUD!$B$20=DATOS!$D$14,DATOS!D41,IF(SOLICITUD!$B$20=DATOS!$E$14,DATOS!E41,IF(SOLICITUD!$B$20=DATOS!$F$14,DATOS!F41,IF(SOLICITUD!$B$20=DATOS!$G$14,DATOS!G41,IF(SOLICITUD!$B$20=DATOS!$H$14,DATOS!H41,IF(SOLICITUD!$B$20=DATOS!$I$14,DATOS!I41,IF(SOLICITUD!$B$20=DATOS!$J$14,DATOS!J41,IF(SOLICITUD!$B$20=DATOS!$K$14,DATOS!K41,IF(SOLICITUD!$B$20=DATOS!$L$14,DATOS!L41,IF(SOLICITUD!$B$20=DATOS!$M$14,DATOS!M41,IF(SOLICITUD!$B$20=DATOS!$O$14,DATOS!O41,IF(SOLICITUD!$B$20=DATOS!$P$14,DATOS!P41,IF(SOLICITUD!$B$20=DATOS!$Q$14,DATOS!Q41,IF(SOLICITUD!$B$20=DATOS!$R$14,DATOS!R41,IF(SOLICITUD!$B$20=DATOS!$S$14,DATOS!S41,IF(SOLICITUD!$B$20=DATOS!$T$14,DATOS!T41,IF(SOLICITUD!$B$20=DATOS!$U$14,DATOS!U41,IF(SOLICITUD!$B$20=DATOS!$V$14,DATOS!V41,IF(SOLICITUD!$B$20=DATOS!$W$14,DATOS!W41,IF(SOLICITUD!$B$20=DATOS!$X$14,DATOS!X41,IF(SOLICITUD!$B$20=DATOS!$Y$14,DATOS!Y41,"")))))))))))))))))))))</f>
        <v/>
      </c>
      <c r="AB41" t="str">
        <f t="shared" si="0"/>
        <v/>
      </c>
      <c r="AC41" t="str">
        <f>IF(SOLICITUD!$C$35=DATOS!$D$14,DATOS!D41,IF(SOLICITUD!$C$35=DATOS!$E$14,DATOS!E41,IF(SOLICITUD!$C$35=DATOS!$F$14,DATOS!F41,IF(SOLICITUD!$C$35=DATOS!$G$14,DATOS!G41,IF(SOLICITUD!$C$35=DATOS!$H$14,DATOS!H41,IF(SOLICITUD!$C$35=DATOS!$I$14,DATOS!I41,IF(SOLICITUD!$C$35=DATOS!$J$14,DATOS!J41,IF(SOLICITUD!$C$35=DATOS!$K$14,DATOS!K41,IF(SOLICITUD!$C$35=DATOS!$L$14,DATOS!L41,IF(SOLICITUD!$C$35=DATOS!$M$14,DATOS!M41,IF(SOLICITUD!$C$35=DATOS!$O$14,DATOS!O41,IF(SOLICITUD!$C$35=DATOS!$P$14,DATOS!P41,IF(SOLICITUD!$C$35=DATOS!$Q$14,DATOS!Q41,IF(SOLICITUD!$C$35=DATOS!$R$14,DATOS!R41,IF(SOLICITUD!$C$35=DATOS!$S$14,DATOS!S41,IF(SOLICITUD!$C$35=DATOS!$T$14,DATOS!T41,IF(SOLICITUD!$C$35=DATOS!$U$14,DATOS!U41,IF(SOLICITUD!$C$35=DATOS!$V$14,DATOS!V41,IF(SOLICITUD!$C$35=DATOS!$W$14,DATOS!W41,IF(SOLICITUD!$C$35=DATOS!$X$14,DATOS!X41,IF(SOLICITUD!$C$35=DATOS!$Y$14,DATOS!Y41,"")))))))))))))))))))))</f>
        <v/>
      </c>
      <c r="AD41" t="str">
        <f t="shared" si="1"/>
        <v/>
      </c>
    </row>
    <row r="42" spans="1:30" x14ac:dyDescent="0.25">
      <c r="A42" s="12" t="s">
        <v>12</v>
      </c>
      <c r="B42" s="12" t="s">
        <v>25</v>
      </c>
      <c r="C42" s="12" t="s">
        <v>72</v>
      </c>
      <c r="O42" t="s">
        <v>956</v>
      </c>
      <c r="P42" t="s">
        <v>985</v>
      </c>
      <c r="AA42" t="str">
        <f>IF(SOLICITUD!$B$20=DATOS!$D$14,DATOS!D42,IF(SOLICITUD!$B$20=DATOS!$E$14,DATOS!E42,IF(SOLICITUD!$B$20=DATOS!$F$14,DATOS!F42,IF(SOLICITUD!$B$20=DATOS!$G$14,DATOS!G42,IF(SOLICITUD!$B$20=DATOS!$H$14,DATOS!H42,IF(SOLICITUD!$B$20=DATOS!$I$14,DATOS!I42,IF(SOLICITUD!$B$20=DATOS!$J$14,DATOS!J42,IF(SOLICITUD!$B$20=DATOS!$K$14,DATOS!K42,IF(SOLICITUD!$B$20=DATOS!$L$14,DATOS!L42,IF(SOLICITUD!$B$20=DATOS!$M$14,DATOS!M42,IF(SOLICITUD!$B$20=DATOS!$O$14,DATOS!O42,IF(SOLICITUD!$B$20=DATOS!$P$14,DATOS!P42,IF(SOLICITUD!$B$20=DATOS!$Q$14,DATOS!Q42,IF(SOLICITUD!$B$20=DATOS!$R$14,DATOS!R42,IF(SOLICITUD!$B$20=DATOS!$S$14,DATOS!S42,IF(SOLICITUD!$B$20=DATOS!$T$14,DATOS!T42,IF(SOLICITUD!$B$20=DATOS!$U$14,DATOS!U42,IF(SOLICITUD!$B$20=DATOS!$V$14,DATOS!V42,IF(SOLICITUD!$B$20=DATOS!$W$14,DATOS!W42,IF(SOLICITUD!$B$20=DATOS!$X$14,DATOS!X42,IF(SOLICITUD!$B$20=DATOS!$Y$14,DATOS!Y42,"")))))))))))))))))))))</f>
        <v/>
      </c>
      <c r="AB42" t="str">
        <f t="shared" si="0"/>
        <v/>
      </c>
      <c r="AC42" t="str">
        <f>IF(SOLICITUD!$C$35=DATOS!$D$14,DATOS!D42,IF(SOLICITUD!$C$35=DATOS!$E$14,DATOS!E42,IF(SOLICITUD!$C$35=DATOS!$F$14,DATOS!F42,IF(SOLICITUD!$C$35=DATOS!$G$14,DATOS!G42,IF(SOLICITUD!$C$35=DATOS!$H$14,DATOS!H42,IF(SOLICITUD!$C$35=DATOS!$I$14,DATOS!I42,IF(SOLICITUD!$C$35=DATOS!$J$14,DATOS!J42,IF(SOLICITUD!$C$35=DATOS!$K$14,DATOS!K42,IF(SOLICITUD!$C$35=DATOS!$L$14,DATOS!L42,IF(SOLICITUD!$C$35=DATOS!$M$14,DATOS!M42,IF(SOLICITUD!$C$35=DATOS!$O$14,DATOS!O42,IF(SOLICITUD!$C$35=DATOS!$P$14,DATOS!P42,IF(SOLICITUD!$C$35=DATOS!$Q$14,DATOS!Q42,IF(SOLICITUD!$C$35=DATOS!$R$14,DATOS!R42,IF(SOLICITUD!$C$35=DATOS!$S$14,DATOS!S42,IF(SOLICITUD!$C$35=DATOS!$T$14,DATOS!T42,IF(SOLICITUD!$C$35=DATOS!$U$14,DATOS!U42,IF(SOLICITUD!$C$35=DATOS!$V$14,DATOS!V42,IF(SOLICITUD!$C$35=DATOS!$W$14,DATOS!W42,IF(SOLICITUD!$C$35=DATOS!$X$14,DATOS!X42,IF(SOLICITUD!$C$35=DATOS!$Y$14,DATOS!Y42,"")))))))))))))))))))))</f>
        <v/>
      </c>
      <c r="AD42" t="str">
        <f t="shared" si="1"/>
        <v/>
      </c>
    </row>
    <row r="43" spans="1:30" x14ac:dyDescent="0.25">
      <c r="A43" s="14" t="s">
        <v>73</v>
      </c>
      <c r="B43" s="19" t="s">
        <v>74</v>
      </c>
      <c r="C43" s="19" t="s">
        <v>28</v>
      </c>
      <c r="O43" t="s">
        <v>957</v>
      </c>
      <c r="P43" t="s">
        <v>986</v>
      </c>
      <c r="AA43" t="str">
        <f>IF(SOLICITUD!$B$20=DATOS!$D$14,DATOS!D43,IF(SOLICITUD!$B$20=DATOS!$E$14,DATOS!E43,IF(SOLICITUD!$B$20=DATOS!$F$14,DATOS!F43,IF(SOLICITUD!$B$20=DATOS!$G$14,DATOS!G43,IF(SOLICITUD!$B$20=DATOS!$H$14,DATOS!H43,IF(SOLICITUD!$B$20=DATOS!$I$14,DATOS!I43,IF(SOLICITUD!$B$20=DATOS!$J$14,DATOS!J43,IF(SOLICITUD!$B$20=DATOS!$K$14,DATOS!K43,IF(SOLICITUD!$B$20=DATOS!$L$14,DATOS!L43,IF(SOLICITUD!$B$20=DATOS!$M$14,DATOS!M43,IF(SOLICITUD!$B$20=DATOS!$O$14,DATOS!O43,IF(SOLICITUD!$B$20=DATOS!$P$14,DATOS!P43,IF(SOLICITUD!$B$20=DATOS!$Q$14,DATOS!Q43,IF(SOLICITUD!$B$20=DATOS!$R$14,DATOS!R43,IF(SOLICITUD!$B$20=DATOS!$S$14,DATOS!S43,IF(SOLICITUD!$B$20=DATOS!$T$14,DATOS!T43,IF(SOLICITUD!$B$20=DATOS!$U$14,DATOS!U43,IF(SOLICITUD!$B$20=DATOS!$V$14,DATOS!V43,IF(SOLICITUD!$B$20=DATOS!$W$14,DATOS!W43,IF(SOLICITUD!$B$20=DATOS!$X$14,DATOS!X43,IF(SOLICITUD!$B$20=DATOS!$Y$14,DATOS!Y43,"")))))))))))))))))))))</f>
        <v/>
      </c>
      <c r="AB43" t="str">
        <f t="shared" si="0"/>
        <v/>
      </c>
      <c r="AC43" t="str">
        <f>IF(SOLICITUD!$C$35=DATOS!$D$14,DATOS!D43,IF(SOLICITUD!$C$35=DATOS!$E$14,DATOS!E43,IF(SOLICITUD!$C$35=DATOS!$F$14,DATOS!F43,IF(SOLICITUD!$C$35=DATOS!$G$14,DATOS!G43,IF(SOLICITUD!$C$35=DATOS!$H$14,DATOS!H43,IF(SOLICITUD!$C$35=DATOS!$I$14,DATOS!I43,IF(SOLICITUD!$C$35=DATOS!$J$14,DATOS!J43,IF(SOLICITUD!$C$35=DATOS!$K$14,DATOS!K43,IF(SOLICITUD!$C$35=DATOS!$L$14,DATOS!L43,IF(SOLICITUD!$C$35=DATOS!$M$14,DATOS!M43,IF(SOLICITUD!$C$35=DATOS!$O$14,DATOS!O43,IF(SOLICITUD!$C$35=DATOS!$P$14,DATOS!P43,IF(SOLICITUD!$C$35=DATOS!$Q$14,DATOS!Q43,IF(SOLICITUD!$C$35=DATOS!$R$14,DATOS!R43,IF(SOLICITUD!$C$35=DATOS!$S$14,DATOS!S43,IF(SOLICITUD!$C$35=DATOS!$T$14,DATOS!T43,IF(SOLICITUD!$C$35=DATOS!$U$14,DATOS!U43,IF(SOLICITUD!$C$35=DATOS!$V$14,DATOS!V43,IF(SOLICITUD!$C$35=DATOS!$W$14,DATOS!W43,IF(SOLICITUD!$C$35=DATOS!$X$14,DATOS!X43,IF(SOLICITUD!$C$35=DATOS!$Y$14,DATOS!Y43,"")))))))))))))))))))))</f>
        <v/>
      </c>
      <c r="AD43" t="str">
        <f t="shared" si="1"/>
        <v/>
      </c>
    </row>
    <row r="44" spans="1:30" x14ac:dyDescent="0.25">
      <c r="A44" s="16"/>
      <c r="B44" s="20" t="s">
        <v>75</v>
      </c>
      <c r="C44" s="20" t="s">
        <v>76</v>
      </c>
      <c r="O44" t="s">
        <v>958</v>
      </c>
      <c r="P44" t="s">
        <v>987</v>
      </c>
      <c r="AA44" t="str">
        <f>IF(SOLICITUD!$B$20=DATOS!$D$14,DATOS!D44,IF(SOLICITUD!$B$20=DATOS!$E$14,DATOS!E44,IF(SOLICITUD!$B$20=DATOS!$F$14,DATOS!F44,IF(SOLICITUD!$B$20=DATOS!$G$14,DATOS!G44,IF(SOLICITUD!$B$20=DATOS!$H$14,DATOS!H44,IF(SOLICITUD!$B$20=DATOS!$I$14,DATOS!I44,IF(SOLICITUD!$B$20=DATOS!$J$14,DATOS!J44,IF(SOLICITUD!$B$20=DATOS!$K$14,DATOS!K44,IF(SOLICITUD!$B$20=DATOS!$L$14,DATOS!L44,IF(SOLICITUD!$B$20=DATOS!$M$14,DATOS!M44,IF(SOLICITUD!$B$20=DATOS!$O$14,DATOS!O44,IF(SOLICITUD!$B$20=DATOS!$P$14,DATOS!P44,IF(SOLICITUD!$B$20=DATOS!$Q$14,DATOS!Q44,IF(SOLICITUD!$B$20=DATOS!$R$14,DATOS!R44,IF(SOLICITUD!$B$20=DATOS!$S$14,DATOS!S44,IF(SOLICITUD!$B$20=DATOS!$T$14,DATOS!T44,IF(SOLICITUD!$B$20=DATOS!$U$14,DATOS!U44,IF(SOLICITUD!$B$20=DATOS!$V$14,DATOS!V44,IF(SOLICITUD!$B$20=DATOS!$W$14,DATOS!W44,IF(SOLICITUD!$B$20=DATOS!$X$14,DATOS!X44,IF(SOLICITUD!$B$20=DATOS!$Y$14,DATOS!Y44,"")))))))))))))))))))))</f>
        <v/>
      </c>
      <c r="AB44" t="str">
        <f t="shared" si="0"/>
        <v/>
      </c>
      <c r="AC44" t="str">
        <f>IF(SOLICITUD!$C$35=DATOS!$D$14,DATOS!D44,IF(SOLICITUD!$C$35=DATOS!$E$14,DATOS!E44,IF(SOLICITUD!$C$35=DATOS!$F$14,DATOS!F44,IF(SOLICITUD!$C$35=DATOS!$G$14,DATOS!G44,IF(SOLICITUD!$C$35=DATOS!$H$14,DATOS!H44,IF(SOLICITUD!$C$35=DATOS!$I$14,DATOS!I44,IF(SOLICITUD!$C$35=DATOS!$J$14,DATOS!J44,IF(SOLICITUD!$C$35=DATOS!$K$14,DATOS!K44,IF(SOLICITUD!$C$35=DATOS!$L$14,DATOS!L44,IF(SOLICITUD!$C$35=DATOS!$M$14,DATOS!M44,IF(SOLICITUD!$C$35=DATOS!$O$14,DATOS!O44,IF(SOLICITUD!$C$35=DATOS!$P$14,DATOS!P44,IF(SOLICITUD!$C$35=DATOS!$Q$14,DATOS!Q44,IF(SOLICITUD!$C$35=DATOS!$R$14,DATOS!R44,IF(SOLICITUD!$C$35=DATOS!$S$14,DATOS!S44,IF(SOLICITUD!$C$35=DATOS!$T$14,DATOS!T44,IF(SOLICITUD!$C$35=DATOS!$U$14,DATOS!U44,IF(SOLICITUD!$C$35=DATOS!$V$14,DATOS!V44,IF(SOLICITUD!$C$35=DATOS!$W$14,DATOS!W44,IF(SOLICITUD!$C$35=DATOS!$X$14,DATOS!X44,IF(SOLICITUD!$C$35=DATOS!$Y$14,DATOS!Y44,"")))))))))))))))))))))</f>
        <v/>
      </c>
      <c r="AD44" t="str">
        <f t="shared" si="1"/>
        <v/>
      </c>
    </row>
    <row r="45" spans="1:30" x14ac:dyDescent="0.25">
      <c r="A45" s="16"/>
      <c r="B45" s="20" t="s">
        <v>77</v>
      </c>
      <c r="C45" s="20" t="s">
        <v>78</v>
      </c>
      <c r="P45" t="s">
        <v>988</v>
      </c>
      <c r="AA45" t="str">
        <f>IF(SOLICITUD!$B$20=DATOS!$D$14,DATOS!D45,IF(SOLICITUD!$B$20=DATOS!$E$14,DATOS!E45,IF(SOLICITUD!$B$20=DATOS!$F$14,DATOS!F45,IF(SOLICITUD!$B$20=DATOS!$G$14,DATOS!G45,IF(SOLICITUD!$B$20=DATOS!$H$14,DATOS!H45,IF(SOLICITUD!$B$20=DATOS!$I$14,DATOS!I45,IF(SOLICITUD!$B$20=DATOS!$J$14,DATOS!J45,IF(SOLICITUD!$B$20=DATOS!$K$14,DATOS!K45,IF(SOLICITUD!$B$20=DATOS!$L$14,DATOS!L45,IF(SOLICITUD!$B$20=DATOS!$M$14,DATOS!M45,IF(SOLICITUD!$B$20=DATOS!$O$14,DATOS!O45,IF(SOLICITUD!$B$20=DATOS!$P$14,DATOS!P45,IF(SOLICITUD!$B$20=DATOS!$Q$14,DATOS!Q45,IF(SOLICITUD!$B$20=DATOS!$R$14,DATOS!R45,IF(SOLICITUD!$B$20=DATOS!$S$14,DATOS!S45,IF(SOLICITUD!$B$20=DATOS!$T$14,DATOS!T45,IF(SOLICITUD!$B$20=DATOS!$U$14,DATOS!U45,IF(SOLICITUD!$B$20=DATOS!$V$14,DATOS!V45,IF(SOLICITUD!$B$20=DATOS!$W$14,DATOS!W45,IF(SOLICITUD!$B$20=DATOS!$X$14,DATOS!X45,IF(SOLICITUD!$B$20=DATOS!$Y$14,DATOS!Y45,"")))))))))))))))))))))</f>
        <v/>
      </c>
      <c r="AB45" t="str">
        <f t="shared" si="0"/>
        <v/>
      </c>
      <c r="AC45" t="str">
        <f>IF(SOLICITUD!$C$35=DATOS!$D$14,DATOS!D45,IF(SOLICITUD!$C$35=DATOS!$E$14,DATOS!E45,IF(SOLICITUD!$C$35=DATOS!$F$14,DATOS!F45,IF(SOLICITUD!$C$35=DATOS!$G$14,DATOS!G45,IF(SOLICITUD!$C$35=DATOS!$H$14,DATOS!H45,IF(SOLICITUD!$C$35=DATOS!$I$14,DATOS!I45,IF(SOLICITUD!$C$35=DATOS!$J$14,DATOS!J45,IF(SOLICITUD!$C$35=DATOS!$K$14,DATOS!K45,IF(SOLICITUD!$C$35=DATOS!$L$14,DATOS!L45,IF(SOLICITUD!$C$35=DATOS!$M$14,DATOS!M45,IF(SOLICITUD!$C$35=DATOS!$O$14,DATOS!O45,IF(SOLICITUD!$C$35=DATOS!$P$14,DATOS!P45,IF(SOLICITUD!$C$35=DATOS!$Q$14,DATOS!Q45,IF(SOLICITUD!$C$35=DATOS!$R$14,DATOS!R45,IF(SOLICITUD!$C$35=DATOS!$S$14,DATOS!S45,IF(SOLICITUD!$C$35=DATOS!$T$14,DATOS!T45,IF(SOLICITUD!$C$35=DATOS!$U$14,DATOS!U45,IF(SOLICITUD!$C$35=DATOS!$V$14,DATOS!V45,IF(SOLICITUD!$C$35=DATOS!$W$14,DATOS!W45,IF(SOLICITUD!$C$35=DATOS!$X$14,DATOS!X45,IF(SOLICITUD!$C$35=DATOS!$Y$14,DATOS!Y45,"")))))))))))))))))))))</f>
        <v/>
      </c>
      <c r="AD45" t="str">
        <f t="shared" si="1"/>
        <v/>
      </c>
    </row>
    <row r="46" spans="1:30" x14ac:dyDescent="0.25">
      <c r="A46" s="16"/>
      <c r="B46" s="20" t="s">
        <v>79</v>
      </c>
      <c r="C46" s="20" t="s">
        <v>80</v>
      </c>
      <c r="P46" t="s">
        <v>989</v>
      </c>
      <c r="AA46" t="str">
        <f>IF(SOLICITUD!$B$20=DATOS!$D$14,DATOS!D46,IF(SOLICITUD!$B$20=DATOS!$E$14,DATOS!E46,IF(SOLICITUD!$B$20=DATOS!$F$14,DATOS!F46,IF(SOLICITUD!$B$20=DATOS!$G$14,DATOS!G46,IF(SOLICITUD!$B$20=DATOS!$H$14,DATOS!H46,IF(SOLICITUD!$B$20=DATOS!$I$14,DATOS!I46,IF(SOLICITUD!$B$20=DATOS!$J$14,DATOS!J46,IF(SOLICITUD!$B$20=DATOS!$K$14,DATOS!K46,IF(SOLICITUD!$B$20=DATOS!$L$14,DATOS!L46,IF(SOLICITUD!$B$20=DATOS!$M$14,DATOS!M46,IF(SOLICITUD!$B$20=DATOS!$O$14,DATOS!O46,IF(SOLICITUD!$B$20=DATOS!$P$14,DATOS!P46,IF(SOLICITUD!$B$20=DATOS!$Q$14,DATOS!Q46,IF(SOLICITUD!$B$20=DATOS!$R$14,DATOS!R46,IF(SOLICITUD!$B$20=DATOS!$S$14,DATOS!S46,IF(SOLICITUD!$B$20=DATOS!$T$14,DATOS!T46,IF(SOLICITUD!$B$20=DATOS!$U$14,DATOS!U46,IF(SOLICITUD!$B$20=DATOS!$V$14,DATOS!V46,IF(SOLICITUD!$B$20=DATOS!$W$14,DATOS!W46,IF(SOLICITUD!$B$20=DATOS!$X$14,DATOS!X46,IF(SOLICITUD!$B$20=DATOS!$Y$14,DATOS!Y46,"")))))))))))))))))))))</f>
        <v/>
      </c>
      <c r="AB46" t="str">
        <f t="shared" si="0"/>
        <v/>
      </c>
      <c r="AC46" t="str">
        <f>IF(SOLICITUD!$C$35=DATOS!$D$14,DATOS!D46,IF(SOLICITUD!$C$35=DATOS!$E$14,DATOS!E46,IF(SOLICITUD!$C$35=DATOS!$F$14,DATOS!F46,IF(SOLICITUD!$C$35=DATOS!$G$14,DATOS!G46,IF(SOLICITUD!$C$35=DATOS!$H$14,DATOS!H46,IF(SOLICITUD!$C$35=DATOS!$I$14,DATOS!I46,IF(SOLICITUD!$C$35=DATOS!$J$14,DATOS!J46,IF(SOLICITUD!$C$35=DATOS!$K$14,DATOS!K46,IF(SOLICITUD!$C$35=DATOS!$L$14,DATOS!L46,IF(SOLICITUD!$C$35=DATOS!$M$14,DATOS!M46,IF(SOLICITUD!$C$35=DATOS!$O$14,DATOS!O46,IF(SOLICITUD!$C$35=DATOS!$P$14,DATOS!P46,IF(SOLICITUD!$C$35=DATOS!$Q$14,DATOS!Q46,IF(SOLICITUD!$C$35=DATOS!$R$14,DATOS!R46,IF(SOLICITUD!$C$35=DATOS!$S$14,DATOS!S46,IF(SOLICITUD!$C$35=DATOS!$T$14,DATOS!T46,IF(SOLICITUD!$C$35=DATOS!$U$14,DATOS!U46,IF(SOLICITUD!$C$35=DATOS!$V$14,DATOS!V46,IF(SOLICITUD!$C$35=DATOS!$W$14,DATOS!W46,IF(SOLICITUD!$C$35=DATOS!$X$14,DATOS!X46,IF(SOLICITUD!$C$35=DATOS!$Y$14,DATOS!Y46,"")))))))))))))))))))))</f>
        <v/>
      </c>
      <c r="AD46" t="str">
        <f t="shared" si="1"/>
        <v/>
      </c>
    </row>
    <row r="47" spans="1:30" x14ac:dyDescent="0.25">
      <c r="A47" s="16"/>
      <c r="B47" s="20" t="s">
        <v>81</v>
      </c>
      <c r="C47" s="20" t="s">
        <v>82</v>
      </c>
      <c r="P47" t="s">
        <v>990</v>
      </c>
      <c r="AA47" t="str">
        <f>IF(SOLICITUD!$B$20=DATOS!$D$14,DATOS!D47,IF(SOLICITUD!$B$20=DATOS!$E$14,DATOS!E47,IF(SOLICITUD!$B$20=DATOS!$F$14,DATOS!F47,IF(SOLICITUD!$B$20=DATOS!$G$14,DATOS!G47,IF(SOLICITUD!$B$20=DATOS!$H$14,DATOS!H47,IF(SOLICITUD!$B$20=DATOS!$I$14,DATOS!I47,IF(SOLICITUD!$B$20=DATOS!$J$14,DATOS!J47,IF(SOLICITUD!$B$20=DATOS!$K$14,DATOS!K47,IF(SOLICITUD!$B$20=DATOS!$L$14,DATOS!L47,IF(SOLICITUD!$B$20=DATOS!$M$14,DATOS!M47,IF(SOLICITUD!$B$20=DATOS!$O$14,DATOS!O47,IF(SOLICITUD!$B$20=DATOS!$P$14,DATOS!P47,IF(SOLICITUD!$B$20=DATOS!$Q$14,DATOS!Q47,IF(SOLICITUD!$B$20=DATOS!$R$14,DATOS!R47,IF(SOLICITUD!$B$20=DATOS!$S$14,DATOS!S47,IF(SOLICITUD!$B$20=DATOS!$T$14,DATOS!T47,IF(SOLICITUD!$B$20=DATOS!$U$14,DATOS!U47,IF(SOLICITUD!$B$20=DATOS!$V$14,DATOS!V47,IF(SOLICITUD!$B$20=DATOS!$W$14,DATOS!W47,IF(SOLICITUD!$B$20=DATOS!$X$14,DATOS!X47,IF(SOLICITUD!$B$20=DATOS!$Y$14,DATOS!Y47,"")))))))))))))))))))))</f>
        <v/>
      </c>
      <c r="AB47" t="str">
        <f t="shared" si="0"/>
        <v/>
      </c>
      <c r="AC47" t="str">
        <f>IF(SOLICITUD!$C$35=DATOS!$D$14,DATOS!D47,IF(SOLICITUD!$C$35=DATOS!$E$14,DATOS!E47,IF(SOLICITUD!$C$35=DATOS!$F$14,DATOS!F47,IF(SOLICITUD!$C$35=DATOS!$G$14,DATOS!G47,IF(SOLICITUD!$C$35=DATOS!$H$14,DATOS!H47,IF(SOLICITUD!$C$35=DATOS!$I$14,DATOS!I47,IF(SOLICITUD!$C$35=DATOS!$J$14,DATOS!J47,IF(SOLICITUD!$C$35=DATOS!$K$14,DATOS!K47,IF(SOLICITUD!$C$35=DATOS!$L$14,DATOS!L47,IF(SOLICITUD!$C$35=DATOS!$M$14,DATOS!M47,IF(SOLICITUD!$C$35=DATOS!$O$14,DATOS!O47,IF(SOLICITUD!$C$35=DATOS!$P$14,DATOS!P47,IF(SOLICITUD!$C$35=DATOS!$Q$14,DATOS!Q47,IF(SOLICITUD!$C$35=DATOS!$R$14,DATOS!R47,IF(SOLICITUD!$C$35=DATOS!$S$14,DATOS!S47,IF(SOLICITUD!$C$35=DATOS!$T$14,DATOS!T47,IF(SOLICITUD!$C$35=DATOS!$U$14,DATOS!U47,IF(SOLICITUD!$C$35=DATOS!$V$14,DATOS!V47,IF(SOLICITUD!$C$35=DATOS!$W$14,DATOS!W47,IF(SOLICITUD!$C$35=DATOS!$X$14,DATOS!X47,IF(SOLICITUD!$C$35=DATOS!$Y$14,DATOS!Y47,"")))))))))))))))))))))</f>
        <v/>
      </c>
      <c r="AD47" t="str">
        <f t="shared" si="1"/>
        <v/>
      </c>
    </row>
    <row r="48" spans="1:30" x14ac:dyDescent="0.25">
      <c r="A48" s="16"/>
      <c r="B48" s="20" t="s">
        <v>83</v>
      </c>
      <c r="C48" s="20" t="s">
        <v>84</v>
      </c>
    </row>
    <row r="49" spans="1:3" x14ac:dyDescent="0.25">
      <c r="A49" s="16"/>
      <c r="B49" s="20" t="s">
        <v>85</v>
      </c>
      <c r="C49" s="20" t="s">
        <v>86</v>
      </c>
    </row>
    <row r="50" spans="1:3" x14ac:dyDescent="0.25">
      <c r="A50" s="16"/>
      <c r="B50" s="20" t="s">
        <v>87</v>
      </c>
      <c r="C50" s="20" t="s">
        <v>88</v>
      </c>
    </row>
    <row r="51" spans="1:3" x14ac:dyDescent="0.25">
      <c r="A51" s="16"/>
      <c r="B51" s="20" t="s">
        <v>89</v>
      </c>
      <c r="C51" s="20" t="s">
        <v>90</v>
      </c>
    </row>
    <row r="52" spans="1:3" x14ac:dyDescent="0.25">
      <c r="A52" s="16"/>
      <c r="B52" s="20" t="s">
        <v>91</v>
      </c>
      <c r="C52" s="20" t="s">
        <v>92</v>
      </c>
    </row>
    <row r="53" spans="1:3" x14ac:dyDescent="0.25">
      <c r="A53" s="16"/>
      <c r="B53" s="20" t="s">
        <v>93</v>
      </c>
      <c r="C53" s="20" t="s">
        <v>94</v>
      </c>
    </row>
    <row r="54" spans="1:3" x14ac:dyDescent="0.25">
      <c r="A54" s="16"/>
      <c r="B54" s="20" t="s">
        <v>95</v>
      </c>
      <c r="C54" s="20" t="s">
        <v>96</v>
      </c>
    </row>
    <row r="55" spans="1:3" x14ac:dyDescent="0.25">
      <c r="A55" s="16"/>
      <c r="B55" s="20" t="s">
        <v>97</v>
      </c>
      <c r="C55" s="20" t="s">
        <v>98</v>
      </c>
    </row>
    <row r="56" spans="1:3" x14ac:dyDescent="0.25">
      <c r="A56" s="16"/>
      <c r="B56" s="20" t="s">
        <v>99</v>
      </c>
      <c r="C56" s="20" t="s">
        <v>100</v>
      </c>
    </row>
    <row r="57" spans="1:3" x14ac:dyDescent="0.25">
      <c r="A57" s="16"/>
      <c r="B57" s="20" t="s">
        <v>101</v>
      </c>
      <c r="C57" s="20" t="s">
        <v>102</v>
      </c>
    </row>
    <row r="58" spans="1:3" x14ac:dyDescent="0.25">
      <c r="A58" s="16"/>
      <c r="B58" s="20" t="s">
        <v>103</v>
      </c>
      <c r="C58" s="20" t="s">
        <v>104</v>
      </c>
    </row>
    <row r="59" spans="1:3" x14ac:dyDescent="0.25">
      <c r="A59" s="18"/>
      <c r="B59" s="21" t="s">
        <v>105</v>
      </c>
      <c r="C59" s="21" t="s">
        <v>106</v>
      </c>
    </row>
    <row r="60" spans="1:3" x14ac:dyDescent="0.25">
      <c r="A60" s="19" t="s">
        <v>107</v>
      </c>
      <c r="B60" s="19" t="s">
        <v>108</v>
      </c>
      <c r="C60" s="19" t="s">
        <v>109</v>
      </c>
    </row>
    <row r="61" spans="1:3" x14ac:dyDescent="0.25">
      <c r="A61" s="16"/>
      <c r="B61" s="20" t="s">
        <v>110</v>
      </c>
      <c r="C61" s="20" t="s">
        <v>111</v>
      </c>
    </row>
    <row r="62" spans="1:3" x14ac:dyDescent="0.25">
      <c r="A62" s="16"/>
      <c r="B62" s="20" t="s">
        <v>112</v>
      </c>
      <c r="C62" s="20" t="s">
        <v>113</v>
      </c>
    </row>
    <row r="63" spans="1:3" x14ac:dyDescent="0.25">
      <c r="A63" s="16"/>
      <c r="B63" s="20" t="s">
        <v>114</v>
      </c>
      <c r="C63" s="20" t="s">
        <v>115</v>
      </c>
    </row>
    <row r="64" spans="1:3" x14ac:dyDescent="0.25">
      <c r="A64" s="16"/>
      <c r="B64" s="20" t="s">
        <v>116</v>
      </c>
      <c r="C64" s="20" t="s">
        <v>117</v>
      </c>
    </row>
    <row r="65" spans="1:4" x14ac:dyDescent="0.25">
      <c r="A65" s="16"/>
      <c r="B65" s="20" t="s">
        <v>118</v>
      </c>
      <c r="C65" s="20" t="s">
        <v>119</v>
      </c>
      <c r="D65" t="str">
        <f t="shared" ref="D65:D106" si="2">CONCATENATE(B65,"-",C65)</f>
        <v>0206-Sansare</v>
      </c>
    </row>
    <row r="66" spans="1:4" x14ac:dyDescent="0.25">
      <c r="A66" s="16"/>
      <c r="B66" s="20" t="s">
        <v>120</v>
      </c>
      <c r="C66" s="16" t="s">
        <v>121</v>
      </c>
      <c r="D66" t="str">
        <f t="shared" si="2"/>
        <v>0207-Sanarate</v>
      </c>
    </row>
    <row r="67" spans="1:4" x14ac:dyDescent="0.25">
      <c r="A67" s="18"/>
      <c r="B67" s="21" t="s">
        <v>122</v>
      </c>
      <c r="C67" s="21" t="s">
        <v>123</v>
      </c>
      <c r="D67" t="str">
        <f t="shared" si="2"/>
        <v>0208-San Antonio La Paz</v>
      </c>
    </row>
    <row r="68" spans="1:4" x14ac:dyDescent="0.25">
      <c r="A68" s="14" t="s">
        <v>124</v>
      </c>
      <c r="B68" s="19" t="s">
        <v>125</v>
      </c>
      <c r="C68" s="19" t="s">
        <v>126</v>
      </c>
      <c r="D68" t="str">
        <f t="shared" si="2"/>
        <v>0301-Antigua Guatemala</v>
      </c>
    </row>
    <row r="69" spans="1:4" x14ac:dyDescent="0.25">
      <c r="A69" s="16"/>
      <c r="B69" s="20" t="s">
        <v>127</v>
      </c>
      <c r="C69" s="20" t="s">
        <v>128</v>
      </c>
      <c r="D69" t="str">
        <f t="shared" si="2"/>
        <v>0302-Jocotenango</v>
      </c>
    </row>
    <row r="70" spans="1:4" x14ac:dyDescent="0.25">
      <c r="A70" s="16"/>
      <c r="B70" s="20" t="s">
        <v>129</v>
      </c>
      <c r="C70" s="20" t="s">
        <v>130</v>
      </c>
      <c r="D70" t="str">
        <f t="shared" si="2"/>
        <v>0303-Pastores</v>
      </c>
    </row>
    <row r="71" spans="1:4" x14ac:dyDescent="0.25">
      <c r="A71" s="16"/>
      <c r="B71" s="20" t="s">
        <v>131</v>
      </c>
      <c r="C71" s="20" t="s">
        <v>132</v>
      </c>
      <c r="D71" t="str">
        <f t="shared" si="2"/>
        <v>0304-Sumpango</v>
      </c>
    </row>
    <row r="72" spans="1:4" x14ac:dyDescent="0.25">
      <c r="A72" s="16"/>
      <c r="B72" s="20" t="s">
        <v>133</v>
      </c>
      <c r="C72" s="20" t="s">
        <v>134</v>
      </c>
      <c r="D72" t="str">
        <f t="shared" si="2"/>
        <v>0305-Santo Domingo Xenacoj</v>
      </c>
    </row>
    <row r="73" spans="1:4" x14ac:dyDescent="0.25">
      <c r="A73" s="16"/>
      <c r="B73" s="20" t="s">
        <v>135</v>
      </c>
      <c r="C73" s="20" t="s">
        <v>136</v>
      </c>
      <c r="D73" t="str">
        <f t="shared" si="2"/>
        <v>0306-Santiago Sacatepéquez</v>
      </c>
    </row>
    <row r="74" spans="1:4" x14ac:dyDescent="0.25">
      <c r="A74" s="16"/>
      <c r="B74" s="20" t="s">
        <v>137</v>
      </c>
      <c r="C74" s="20" t="s">
        <v>138</v>
      </c>
      <c r="D74" t="str">
        <f t="shared" si="2"/>
        <v>0307-San Bartolomé Milpas Altas</v>
      </c>
    </row>
    <row r="75" spans="1:4" x14ac:dyDescent="0.25">
      <c r="A75" s="16"/>
      <c r="B75" s="20" t="s">
        <v>139</v>
      </c>
      <c r="C75" s="20" t="s">
        <v>140</v>
      </c>
      <c r="D75" t="str">
        <f t="shared" si="2"/>
        <v>0308-San Lucas Sacatepéquez</v>
      </c>
    </row>
    <row r="76" spans="1:4" x14ac:dyDescent="0.25">
      <c r="A76" s="16"/>
      <c r="B76" s="20" t="s">
        <v>141</v>
      </c>
      <c r="C76" s="20" t="s">
        <v>142</v>
      </c>
      <c r="D76" t="str">
        <f t="shared" si="2"/>
        <v>0309-Santa Lucia Milpas Altas</v>
      </c>
    </row>
    <row r="77" spans="1:4" x14ac:dyDescent="0.25">
      <c r="A77" s="16"/>
      <c r="B77" s="20" t="s">
        <v>143</v>
      </c>
      <c r="C77" s="20" t="s">
        <v>144</v>
      </c>
      <c r="D77" t="str">
        <f t="shared" si="2"/>
        <v>0310-Magdalena Milpas Altas</v>
      </c>
    </row>
    <row r="78" spans="1:4" x14ac:dyDescent="0.25">
      <c r="A78" s="16"/>
      <c r="B78" s="20" t="s">
        <v>145</v>
      </c>
      <c r="C78" s="20" t="s">
        <v>146</v>
      </c>
      <c r="D78" t="str">
        <f t="shared" si="2"/>
        <v>0311-Santa María de Jesús</v>
      </c>
    </row>
    <row r="79" spans="1:4" x14ac:dyDescent="0.25">
      <c r="A79" s="16"/>
      <c r="B79" s="20" t="s">
        <v>147</v>
      </c>
      <c r="C79" s="20" t="s">
        <v>148</v>
      </c>
      <c r="D79" t="str">
        <f t="shared" si="2"/>
        <v>0312-Ciudad Vieja</v>
      </c>
    </row>
    <row r="80" spans="1:4" x14ac:dyDescent="0.25">
      <c r="A80" s="16"/>
      <c r="B80" s="20" t="s">
        <v>149</v>
      </c>
      <c r="C80" s="20" t="s">
        <v>150</v>
      </c>
      <c r="D80" t="str">
        <f t="shared" si="2"/>
        <v>0313-San Miguel Dueñas</v>
      </c>
    </row>
    <row r="81" spans="1:4" x14ac:dyDescent="0.25">
      <c r="A81" s="16"/>
      <c r="B81" s="20" t="s">
        <v>151</v>
      </c>
      <c r="C81" s="20" t="s">
        <v>152</v>
      </c>
      <c r="D81" t="str">
        <f t="shared" si="2"/>
        <v>0314-Alotenango</v>
      </c>
    </row>
    <row r="82" spans="1:4" x14ac:dyDescent="0.25">
      <c r="A82" s="16"/>
      <c r="B82" s="20" t="s">
        <v>153</v>
      </c>
      <c r="C82" s="20" t="s">
        <v>154</v>
      </c>
      <c r="D82" t="str">
        <f t="shared" si="2"/>
        <v>0315-San Antonio Aguas Calientes</v>
      </c>
    </row>
    <row r="83" spans="1:4" x14ac:dyDescent="0.25">
      <c r="A83" s="18"/>
      <c r="B83" s="21" t="s">
        <v>155</v>
      </c>
      <c r="C83" s="21" t="s">
        <v>156</v>
      </c>
      <c r="D83" t="str">
        <f t="shared" si="2"/>
        <v>0316-Santa Catalina Barahona</v>
      </c>
    </row>
    <row r="84" spans="1:4" x14ac:dyDescent="0.25">
      <c r="A84" s="14" t="s">
        <v>157</v>
      </c>
      <c r="B84" s="19" t="s">
        <v>158</v>
      </c>
      <c r="C84" s="19" t="s">
        <v>32</v>
      </c>
      <c r="D84" t="str">
        <f t="shared" si="2"/>
        <v>0401-Chimaltenango</v>
      </c>
    </row>
    <row r="85" spans="1:4" x14ac:dyDescent="0.25">
      <c r="A85" s="16"/>
      <c r="B85" s="20" t="s">
        <v>159</v>
      </c>
      <c r="C85" s="20" t="s">
        <v>160</v>
      </c>
      <c r="D85" t="str">
        <f t="shared" si="2"/>
        <v>0402-San José Poaquil</v>
      </c>
    </row>
    <row r="86" spans="1:4" x14ac:dyDescent="0.25">
      <c r="A86" s="16"/>
      <c r="B86" s="20" t="s">
        <v>161</v>
      </c>
      <c r="C86" s="20" t="s">
        <v>162</v>
      </c>
      <c r="D86" t="str">
        <f t="shared" si="2"/>
        <v>0403-San Martín Jilotepeque</v>
      </c>
    </row>
    <row r="87" spans="1:4" x14ac:dyDescent="0.25">
      <c r="A87" s="16"/>
      <c r="B87" s="20" t="s">
        <v>163</v>
      </c>
      <c r="C87" s="20" t="s">
        <v>164</v>
      </c>
      <c r="D87" t="str">
        <f t="shared" si="2"/>
        <v>0404-Comalapa</v>
      </c>
    </row>
    <row r="88" spans="1:4" x14ac:dyDescent="0.25">
      <c r="A88" s="16"/>
      <c r="B88" s="20" t="s">
        <v>165</v>
      </c>
      <c r="C88" s="20" t="s">
        <v>166</v>
      </c>
      <c r="D88" t="str">
        <f t="shared" si="2"/>
        <v>0405-Santa Apolonia</v>
      </c>
    </row>
    <row r="89" spans="1:4" x14ac:dyDescent="0.25">
      <c r="A89" s="16"/>
      <c r="B89" s="20" t="s">
        <v>167</v>
      </c>
      <c r="C89" s="20" t="s">
        <v>168</v>
      </c>
      <c r="D89" t="str">
        <f t="shared" si="2"/>
        <v>0406-Tecpan Guatemala</v>
      </c>
    </row>
    <row r="90" spans="1:4" x14ac:dyDescent="0.25">
      <c r="A90" s="16"/>
      <c r="B90" s="20" t="s">
        <v>169</v>
      </c>
      <c r="C90" s="20" t="s">
        <v>170</v>
      </c>
      <c r="D90" t="str">
        <f t="shared" si="2"/>
        <v>0407-Patzún</v>
      </c>
    </row>
    <row r="91" spans="1:4" x14ac:dyDescent="0.25">
      <c r="A91" s="16"/>
      <c r="B91" s="20" t="s">
        <v>171</v>
      </c>
      <c r="C91" s="20" t="s">
        <v>172</v>
      </c>
      <c r="D91" t="str">
        <f t="shared" si="2"/>
        <v>0408-Pochuta</v>
      </c>
    </row>
    <row r="92" spans="1:4" x14ac:dyDescent="0.25">
      <c r="A92" s="16"/>
      <c r="B92" s="20" t="s">
        <v>173</v>
      </c>
      <c r="C92" s="20" t="s">
        <v>174</v>
      </c>
      <c r="D92" t="str">
        <f t="shared" si="2"/>
        <v>0409-Patzicía</v>
      </c>
    </row>
    <row r="93" spans="1:4" x14ac:dyDescent="0.25">
      <c r="A93" s="16"/>
      <c r="B93" s="20" t="s">
        <v>175</v>
      </c>
      <c r="C93" s="20" t="s">
        <v>176</v>
      </c>
      <c r="D93" t="str">
        <f t="shared" si="2"/>
        <v>0410-Santa Cruz Balanya</v>
      </c>
    </row>
    <row r="94" spans="1:4" x14ac:dyDescent="0.25">
      <c r="A94" s="16"/>
      <c r="B94" s="20" t="s">
        <v>177</v>
      </c>
      <c r="C94" s="20" t="s">
        <v>178</v>
      </c>
      <c r="D94" t="str">
        <f t="shared" si="2"/>
        <v>0411-Acatenango</v>
      </c>
    </row>
    <row r="95" spans="1:4" x14ac:dyDescent="0.25">
      <c r="A95" s="16"/>
      <c r="B95" s="20" t="s">
        <v>179</v>
      </c>
      <c r="C95" s="20" t="s">
        <v>180</v>
      </c>
      <c r="D95" t="str">
        <f t="shared" si="2"/>
        <v>0412-San Pedro Yepocapa</v>
      </c>
    </row>
    <row r="96" spans="1:4" x14ac:dyDescent="0.25">
      <c r="A96" s="16"/>
      <c r="B96" s="20" t="s">
        <v>181</v>
      </c>
      <c r="C96" s="20" t="s">
        <v>182</v>
      </c>
      <c r="D96" t="str">
        <f t="shared" si="2"/>
        <v>0413-San Andrés Itzapa</v>
      </c>
    </row>
    <row r="97" spans="1:4" x14ac:dyDescent="0.25">
      <c r="A97" s="16"/>
      <c r="B97" s="20" t="s">
        <v>183</v>
      </c>
      <c r="C97" s="20" t="s">
        <v>184</v>
      </c>
      <c r="D97" t="str">
        <f t="shared" si="2"/>
        <v>0414-Parramos</v>
      </c>
    </row>
    <row r="98" spans="1:4" x14ac:dyDescent="0.25">
      <c r="A98" s="16"/>
      <c r="B98" s="20" t="s">
        <v>185</v>
      </c>
      <c r="C98" s="20" t="s">
        <v>186</v>
      </c>
      <c r="D98" t="str">
        <f t="shared" si="2"/>
        <v>0415-Zaragoza</v>
      </c>
    </row>
    <row r="99" spans="1:4" x14ac:dyDescent="0.25">
      <c r="A99" s="18"/>
      <c r="B99" s="21" t="s">
        <v>187</v>
      </c>
      <c r="C99" s="21" t="s">
        <v>188</v>
      </c>
      <c r="D99" t="str">
        <f t="shared" si="2"/>
        <v>0416-El Tejar</v>
      </c>
    </row>
    <row r="100" spans="1:4" x14ac:dyDescent="0.25">
      <c r="A100" s="14" t="s">
        <v>189</v>
      </c>
      <c r="B100" s="19" t="s">
        <v>190</v>
      </c>
      <c r="C100" s="19" t="s">
        <v>36</v>
      </c>
      <c r="D100" t="str">
        <f t="shared" si="2"/>
        <v>0501-Escuintla</v>
      </c>
    </row>
    <row r="101" spans="1:4" x14ac:dyDescent="0.25">
      <c r="A101" s="16"/>
      <c r="B101" s="20" t="s">
        <v>191</v>
      </c>
      <c r="C101" s="20" t="s">
        <v>192</v>
      </c>
      <c r="D101" t="str">
        <f t="shared" si="2"/>
        <v>0502-Santa Lucía Cotzumalguapa</v>
      </c>
    </row>
    <row r="102" spans="1:4" x14ac:dyDescent="0.25">
      <c r="A102" s="16"/>
      <c r="B102" s="20" t="s">
        <v>193</v>
      </c>
      <c r="C102" s="20" t="s">
        <v>194</v>
      </c>
      <c r="D102" t="str">
        <f t="shared" si="2"/>
        <v>0503-La Democracia</v>
      </c>
    </row>
    <row r="103" spans="1:4" x14ac:dyDescent="0.25">
      <c r="A103" s="16"/>
      <c r="B103" s="20" t="s">
        <v>195</v>
      </c>
      <c r="C103" s="20" t="s">
        <v>196</v>
      </c>
      <c r="D103" t="str">
        <f t="shared" si="2"/>
        <v>0504-Siquinala</v>
      </c>
    </row>
    <row r="104" spans="1:4" x14ac:dyDescent="0.25">
      <c r="A104" s="16"/>
      <c r="B104" s="20" t="s">
        <v>197</v>
      </c>
      <c r="C104" s="20" t="s">
        <v>198</v>
      </c>
      <c r="D104" t="str">
        <f t="shared" si="2"/>
        <v>0505-Masagua</v>
      </c>
    </row>
    <row r="105" spans="1:4" x14ac:dyDescent="0.25">
      <c r="A105" s="16"/>
      <c r="B105" s="20" t="s">
        <v>199</v>
      </c>
      <c r="C105" s="20" t="s">
        <v>200</v>
      </c>
      <c r="D105" t="str">
        <f t="shared" si="2"/>
        <v>0506-Tiquisate</v>
      </c>
    </row>
    <row r="106" spans="1:4" x14ac:dyDescent="0.25">
      <c r="A106" s="16"/>
      <c r="B106" s="20" t="s">
        <v>201</v>
      </c>
      <c r="C106" s="20" t="s">
        <v>202</v>
      </c>
      <c r="D106" t="str">
        <f t="shared" si="2"/>
        <v>0507-La Gomera</v>
      </c>
    </row>
    <row r="107" spans="1:4" x14ac:dyDescent="0.25">
      <c r="A107" s="16"/>
      <c r="B107" s="20" t="s">
        <v>203</v>
      </c>
      <c r="C107" s="20" t="s">
        <v>204</v>
      </c>
      <c r="D107" t="str">
        <f t="shared" ref="D107:D170" si="3">CONCATENATE(B107,"-",C107)</f>
        <v>0508-Guanagazapa</v>
      </c>
    </row>
    <row r="108" spans="1:4" x14ac:dyDescent="0.25">
      <c r="A108" s="16"/>
      <c r="B108" s="20" t="s">
        <v>205</v>
      </c>
      <c r="C108" s="20" t="s">
        <v>206</v>
      </c>
      <c r="D108" t="str">
        <f t="shared" si="3"/>
        <v>0509-Puerto San José</v>
      </c>
    </row>
    <row r="109" spans="1:4" x14ac:dyDescent="0.25">
      <c r="A109" s="16"/>
      <c r="B109" s="20" t="s">
        <v>207</v>
      </c>
      <c r="C109" s="20" t="s">
        <v>208</v>
      </c>
      <c r="D109" t="str">
        <f t="shared" si="3"/>
        <v>0510-Iztapa</v>
      </c>
    </row>
    <row r="110" spans="1:4" x14ac:dyDescent="0.25">
      <c r="A110" s="16"/>
      <c r="B110" s="20" t="s">
        <v>209</v>
      </c>
      <c r="C110" s="20" t="s">
        <v>210</v>
      </c>
      <c r="D110" t="str">
        <f t="shared" si="3"/>
        <v>0511-Palín</v>
      </c>
    </row>
    <row r="111" spans="1:4" x14ac:dyDescent="0.25">
      <c r="A111" s="16"/>
      <c r="B111" s="20" t="s">
        <v>211</v>
      </c>
      <c r="C111" s="20" t="s">
        <v>212</v>
      </c>
      <c r="D111" t="str">
        <f t="shared" si="3"/>
        <v>0512-San Vicente Pacaya</v>
      </c>
    </row>
    <row r="112" spans="1:4" x14ac:dyDescent="0.25">
      <c r="A112" s="18"/>
      <c r="B112" s="21" t="s">
        <v>213</v>
      </c>
      <c r="C112" s="21" t="s">
        <v>214</v>
      </c>
      <c r="D112" t="str">
        <f t="shared" si="3"/>
        <v>0513-Nueva Concepción</v>
      </c>
    </row>
    <row r="113" spans="1:4" x14ac:dyDescent="0.25">
      <c r="A113" s="14" t="s">
        <v>215</v>
      </c>
      <c r="B113" s="19" t="s">
        <v>216</v>
      </c>
      <c r="C113" s="19" t="s">
        <v>217</v>
      </c>
      <c r="D113" t="str">
        <f t="shared" si="3"/>
        <v>0601-Cuilapa</v>
      </c>
    </row>
    <row r="114" spans="1:4" x14ac:dyDescent="0.25">
      <c r="A114" s="16"/>
      <c r="B114" s="20" t="s">
        <v>218</v>
      </c>
      <c r="C114" s="20" t="s">
        <v>219</v>
      </c>
      <c r="D114" t="str">
        <f t="shared" si="3"/>
        <v>0602-Barberena</v>
      </c>
    </row>
    <row r="115" spans="1:4" x14ac:dyDescent="0.25">
      <c r="A115" s="16"/>
      <c r="B115" s="20" t="s">
        <v>220</v>
      </c>
      <c r="C115" s="20" t="s">
        <v>221</v>
      </c>
      <c r="D115" t="str">
        <f t="shared" si="3"/>
        <v>0603-Santa Rosa De Lima</v>
      </c>
    </row>
    <row r="116" spans="1:4" x14ac:dyDescent="0.25">
      <c r="A116" s="16"/>
      <c r="B116" s="20" t="s">
        <v>222</v>
      </c>
      <c r="C116" s="20" t="s">
        <v>223</v>
      </c>
      <c r="D116" t="str">
        <f t="shared" si="3"/>
        <v>0604-Casillas</v>
      </c>
    </row>
    <row r="117" spans="1:4" x14ac:dyDescent="0.25">
      <c r="A117" s="16"/>
      <c r="B117" s="20" t="s">
        <v>224</v>
      </c>
      <c r="C117" s="20" t="s">
        <v>225</v>
      </c>
      <c r="D117" t="str">
        <f t="shared" si="3"/>
        <v>0605-San Rafael Las Flores</v>
      </c>
    </row>
    <row r="118" spans="1:4" x14ac:dyDescent="0.25">
      <c r="A118" s="16"/>
      <c r="B118" s="20" t="s">
        <v>226</v>
      </c>
      <c r="C118" s="20" t="s">
        <v>227</v>
      </c>
      <c r="D118" t="str">
        <f t="shared" si="3"/>
        <v>0606-Oratorio</v>
      </c>
    </row>
    <row r="119" spans="1:4" x14ac:dyDescent="0.25">
      <c r="A119" s="16"/>
      <c r="B119" s="20" t="s">
        <v>228</v>
      </c>
      <c r="C119" s="20" t="s">
        <v>229</v>
      </c>
      <c r="D119" t="str">
        <f t="shared" si="3"/>
        <v>0607-San Juan Tecuaco</v>
      </c>
    </row>
    <row r="120" spans="1:4" x14ac:dyDescent="0.25">
      <c r="A120" s="16"/>
      <c r="B120" s="20" t="s">
        <v>230</v>
      </c>
      <c r="C120" s="20" t="s">
        <v>231</v>
      </c>
      <c r="D120" t="str">
        <f t="shared" si="3"/>
        <v>0608-Chiquimulilla</v>
      </c>
    </row>
    <row r="121" spans="1:4" x14ac:dyDescent="0.25">
      <c r="A121" s="16"/>
      <c r="B121" s="20" t="s">
        <v>232</v>
      </c>
      <c r="C121" s="20" t="s">
        <v>233</v>
      </c>
      <c r="D121" t="str">
        <f t="shared" si="3"/>
        <v>0609-Taxisco</v>
      </c>
    </row>
    <row r="122" spans="1:4" x14ac:dyDescent="0.25">
      <c r="A122" s="16"/>
      <c r="B122" s="20" t="s">
        <v>234</v>
      </c>
      <c r="C122" s="20" t="s">
        <v>235</v>
      </c>
      <c r="D122" t="str">
        <f t="shared" si="3"/>
        <v>0610-Santa María Ixhuatán</v>
      </c>
    </row>
    <row r="123" spans="1:4" x14ac:dyDescent="0.25">
      <c r="A123" s="16"/>
      <c r="B123" s="20" t="s">
        <v>236</v>
      </c>
      <c r="C123" s="20" t="s">
        <v>237</v>
      </c>
      <c r="D123" t="str">
        <f t="shared" si="3"/>
        <v>0611-Guazacapan</v>
      </c>
    </row>
    <row r="124" spans="1:4" x14ac:dyDescent="0.25">
      <c r="A124" s="16"/>
      <c r="B124" s="20" t="s">
        <v>238</v>
      </c>
      <c r="C124" s="20" t="s">
        <v>239</v>
      </c>
      <c r="D124" t="str">
        <f t="shared" si="3"/>
        <v>0612-Santa Cruz Naranjo</v>
      </c>
    </row>
    <row r="125" spans="1:4" x14ac:dyDescent="0.25">
      <c r="A125" s="16"/>
      <c r="B125" s="20" t="s">
        <v>240</v>
      </c>
      <c r="C125" s="20" t="s">
        <v>241</v>
      </c>
      <c r="D125" t="str">
        <f t="shared" si="3"/>
        <v>0613-Pueblo Nuevo Viñas</v>
      </c>
    </row>
    <row r="126" spans="1:4" x14ac:dyDescent="0.25">
      <c r="A126" s="18"/>
      <c r="B126" s="21" t="s">
        <v>242</v>
      </c>
      <c r="C126" s="21" t="s">
        <v>243</v>
      </c>
      <c r="D126" t="str">
        <f t="shared" si="3"/>
        <v>0614-Nueva Santa Rosa</v>
      </c>
    </row>
    <row r="127" spans="1:4" x14ac:dyDescent="0.25">
      <c r="A127" s="14" t="s">
        <v>244</v>
      </c>
      <c r="B127" s="19" t="s">
        <v>245</v>
      </c>
      <c r="C127" s="19" t="s">
        <v>40</v>
      </c>
      <c r="D127" t="str">
        <f t="shared" si="3"/>
        <v>0701-Sololá</v>
      </c>
    </row>
    <row r="128" spans="1:4" x14ac:dyDescent="0.25">
      <c r="A128" s="16"/>
      <c r="B128" s="20" t="s">
        <v>246</v>
      </c>
      <c r="C128" s="20" t="s">
        <v>247</v>
      </c>
      <c r="D128" t="str">
        <f t="shared" si="3"/>
        <v>0702-San José Chacayá</v>
      </c>
    </row>
    <row r="129" spans="1:4" x14ac:dyDescent="0.25">
      <c r="A129" s="16"/>
      <c r="B129" s="20" t="s">
        <v>248</v>
      </c>
      <c r="C129" s="20" t="s">
        <v>249</v>
      </c>
      <c r="D129" t="str">
        <f t="shared" si="3"/>
        <v>0703-Santa María Visitación</v>
      </c>
    </row>
    <row r="130" spans="1:4" x14ac:dyDescent="0.25">
      <c r="A130" s="16"/>
      <c r="B130" s="20" t="s">
        <v>250</v>
      </c>
      <c r="C130" s="20" t="s">
        <v>251</v>
      </c>
      <c r="D130" t="str">
        <f t="shared" si="3"/>
        <v>0704-Santa Lucía Utatlán</v>
      </c>
    </row>
    <row r="131" spans="1:4" x14ac:dyDescent="0.25">
      <c r="A131" s="16"/>
      <c r="B131" s="20" t="s">
        <v>252</v>
      </c>
      <c r="C131" s="20" t="s">
        <v>253</v>
      </c>
      <c r="D131" t="str">
        <f t="shared" si="3"/>
        <v>0705-Nahualá</v>
      </c>
    </row>
    <row r="132" spans="1:4" x14ac:dyDescent="0.25">
      <c r="A132" s="16"/>
      <c r="B132" s="20" t="s">
        <v>254</v>
      </c>
      <c r="C132" s="20" t="s">
        <v>255</v>
      </c>
      <c r="D132" t="str">
        <f t="shared" si="3"/>
        <v>0706-Santa Catarina Ixtahuacán</v>
      </c>
    </row>
    <row r="133" spans="1:4" x14ac:dyDescent="0.25">
      <c r="A133" s="16"/>
      <c r="B133" s="20" t="s">
        <v>256</v>
      </c>
      <c r="C133" s="20" t="s">
        <v>257</v>
      </c>
      <c r="D133" t="str">
        <f t="shared" si="3"/>
        <v>0707-Santa Clara La Laguna</v>
      </c>
    </row>
    <row r="134" spans="1:4" x14ac:dyDescent="0.25">
      <c r="A134" s="16"/>
      <c r="B134" s="20" t="s">
        <v>258</v>
      </c>
      <c r="C134" s="20" t="s">
        <v>259</v>
      </c>
      <c r="D134" t="str">
        <f t="shared" si="3"/>
        <v>0708-Concepción</v>
      </c>
    </row>
    <row r="135" spans="1:4" x14ac:dyDescent="0.25">
      <c r="A135" s="16"/>
      <c r="B135" s="20" t="s">
        <v>260</v>
      </c>
      <c r="C135" s="20" t="s">
        <v>261</v>
      </c>
      <c r="D135" t="str">
        <f t="shared" si="3"/>
        <v>0709-San Andrés Semetabaj</v>
      </c>
    </row>
    <row r="136" spans="1:4" x14ac:dyDescent="0.25">
      <c r="A136" s="16"/>
      <c r="B136" s="20" t="s">
        <v>262</v>
      </c>
      <c r="C136" s="20" t="s">
        <v>263</v>
      </c>
      <c r="D136" t="str">
        <f t="shared" si="3"/>
        <v>0710-Panajachel</v>
      </c>
    </row>
    <row r="137" spans="1:4" x14ac:dyDescent="0.25">
      <c r="A137" s="16"/>
      <c r="B137" s="20" t="s">
        <v>264</v>
      </c>
      <c r="C137" s="20" t="s">
        <v>265</v>
      </c>
      <c r="D137" t="str">
        <f t="shared" si="3"/>
        <v>0711-Santa Catarina Palopó</v>
      </c>
    </row>
    <row r="138" spans="1:4" x14ac:dyDescent="0.25">
      <c r="A138" s="16"/>
      <c r="B138" s="20" t="s">
        <v>266</v>
      </c>
      <c r="C138" s="20" t="s">
        <v>267</v>
      </c>
      <c r="D138" t="str">
        <f t="shared" si="3"/>
        <v>0712-San Antonio Palopó</v>
      </c>
    </row>
    <row r="139" spans="1:4" x14ac:dyDescent="0.25">
      <c r="A139" s="16"/>
      <c r="B139" s="20" t="s">
        <v>268</v>
      </c>
      <c r="C139" s="20" t="s">
        <v>269</v>
      </c>
      <c r="D139" t="str">
        <f t="shared" si="3"/>
        <v>0713-San Lucas Tolimán</v>
      </c>
    </row>
    <row r="140" spans="1:4" x14ac:dyDescent="0.25">
      <c r="A140" s="16"/>
      <c r="B140" s="20" t="s">
        <v>270</v>
      </c>
      <c r="C140" s="20" t="s">
        <v>271</v>
      </c>
      <c r="D140" t="str">
        <f t="shared" si="3"/>
        <v>0714-Santa Cruz La Laguna</v>
      </c>
    </row>
    <row r="141" spans="1:4" x14ac:dyDescent="0.25">
      <c r="A141" s="16"/>
      <c r="B141" s="20" t="s">
        <v>272</v>
      </c>
      <c r="C141" s="20" t="s">
        <v>273</v>
      </c>
      <c r="D141" t="str">
        <f t="shared" si="3"/>
        <v>0715-San Pablo La Laguna</v>
      </c>
    </row>
    <row r="142" spans="1:4" x14ac:dyDescent="0.25">
      <c r="A142" s="16"/>
      <c r="B142" s="20" t="s">
        <v>274</v>
      </c>
      <c r="C142" s="20" t="s">
        <v>275</v>
      </c>
      <c r="D142" t="str">
        <f t="shared" si="3"/>
        <v>0716-San Marcos La Laguna</v>
      </c>
    </row>
    <row r="143" spans="1:4" x14ac:dyDescent="0.25">
      <c r="A143" s="16"/>
      <c r="B143" s="20" t="s">
        <v>276</v>
      </c>
      <c r="C143" s="20" t="s">
        <v>277</v>
      </c>
      <c r="D143" t="str">
        <f t="shared" si="3"/>
        <v>0717-San Juan La Laguna</v>
      </c>
    </row>
    <row r="144" spans="1:4" x14ac:dyDescent="0.25">
      <c r="A144" s="16"/>
      <c r="B144" s="20" t="s">
        <v>278</v>
      </c>
      <c r="C144" s="20" t="s">
        <v>279</v>
      </c>
      <c r="D144" t="str">
        <f t="shared" si="3"/>
        <v>0718-San Pedro La Laguna</v>
      </c>
    </row>
    <row r="145" spans="1:4" x14ac:dyDescent="0.25">
      <c r="A145" s="18"/>
      <c r="B145" s="21" t="s">
        <v>280</v>
      </c>
      <c r="C145" s="21" t="s">
        <v>281</v>
      </c>
      <c r="D145" t="str">
        <f t="shared" si="3"/>
        <v>0719-Santiago Atitlán</v>
      </c>
    </row>
    <row r="146" spans="1:4" x14ac:dyDescent="0.25">
      <c r="A146" s="14" t="s">
        <v>282</v>
      </c>
      <c r="B146" s="19" t="s">
        <v>283</v>
      </c>
      <c r="C146" s="19" t="s">
        <v>42</v>
      </c>
      <c r="D146" t="str">
        <f t="shared" si="3"/>
        <v>0801-Totonicapán</v>
      </c>
    </row>
    <row r="147" spans="1:4" x14ac:dyDescent="0.25">
      <c r="A147" s="16"/>
      <c r="B147" s="20" t="s">
        <v>284</v>
      </c>
      <c r="C147" s="20" t="s">
        <v>285</v>
      </c>
      <c r="D147" t="str">
        <f t="shared" si="3"/>
        <v>0802-San Cristóbal Totonicapan</v>
      </c>
    </row>
    <row r="148" spans="1:4" x14ac:dyDescent="0.25">
      <c r="A148" s="16"/>
      <c r="B148" s="20" t="s">
        <v>286</v>
      </c>
      <c r="C148" s="20" t="s">
        <v>287</v>
      </c>
      <c r="D148" t="str">
        <f t="shared" si="3"/>
        <v>0803-San Francisco El Alto</v>
      </c>
    </row>
    <row r="149" spans="1:4" x14ac:dyDescent="0.25">
      <c r="A149" s="16"/>
      <c r="B149" s="20" t="s">
        <v>288</v>
      </c>
      <c r="C149" s="20" t="s">
        <v>289</v>
      </c>
      <c r="D149" t="str">
        <f t="shared" si="3"/>
        <v>0804-San Andrés Xecul</v>
      </c>
    </row>
    <row r="150" spans="1:4" x14ac:dyDescent="0.25">
      <c r="A150" s="16"/>
      <c r="B150" s="20" t="s">
        <v>290</v>
      </c>
      <c r="C150" s="20" t="s">
        <v>291</v>
      </c>
      <c r="D150" t="str">
        <f t="shared" si="3"/>
        <v>0805-Momostenango</v>
      </c>
    </row>
    <row r="151" spans="1:4" x14ac:dyDescent="0.25">
      <c r="A151" s="16"/>
      <c r="B151" s="20" t="s">
        <v>292</v>
      </c>
      <c r="C151" s="20" t="s">
        <v>293</v>
      </c>
      <c r="D151" t="str">
        <f t="shared" si="3"/>
        <v>0806-Santa María Chiquimula</v>
      </c>
    </row>
    <row r="152" spans="1:4" x14ac:dyDescent="0.25">
      <c r="A152" s="16"/>
      <c r="B152" s="20" t="s">
        <v>294</v>
      </c>
      <c r="C152" s="20" t="s">
        <v>295</v>
      </c>
      <c r="D152" t="str">
        <f t="shared" si="3"/>
        <v>0807-Santa Lucía La Reforma</v>
      </c>
    </row>
    <row r="153" spans="1:4" x14ac:dyDescent="0.25">
      <c r="A153" s="18"/>
      <c r="B153" s="21" t="s">
        <v>296</v>
      </c>
      <c r="C153" s="21" t="s">
        <v>297</v>
      </c>
      <c r="D153" t="str">
        <f t="shared" si="3"/>
        <v>0808-San Bartolo</v>
      </c>
    </row>
    <row r="154" spans="1:4" x14ac:dyDescent="0.25">
      <c r="A154" s="14" t="s">
        <v>298</v>
      </c>
      <c r="B154" s="19" t="s">
        <v>299</v>
      </c>
      <c r="C154" s="19" t="s">
        <v>44</v>
      </c>
      <c r="D154" t="str">
        <f t="shared" si="3"/>
        <v>0901-Quetzaltenango</v>
      </c>
    </row>
    <row r="155" spans="1:4" x14ac:dyDescent="0.25">
      <c r="A155" s="16"/>
      <c r="B155" s="20" t="s">
        <v>300</v>
      </c>
      <c r="C155" s="20" t="s">
        <v>301</v>
      </c>
      <c r="D155" t="str">
        <f t="shared" si="3"/>
        <v>0902-Salcajá</v>
      </c>
    </row>
    <row r="156" spans="1:4" x14ac:dyDescent="0.25">
      <c r="A156" s="16"/>
      <c r="B156" s="20" t="s">
        <v>302</v>
      </c>
      <c r="C156" s="20" t="s">
        <v>303</v>
      </c>
      <c r="D156" t="str">
        <f t="shared" si="3"/>
        <v>0903-Olintepeque</v>
      </c>
    </row>
    <row r="157" spans="1:4" x14ac:dyDescent="0.25">
      <c r="A157" s="16"/>
      <c r="B157" s="20" t="s">
        <v>304</v>
      </c>
      <c r="C157" s="20" t="s">
        <v>305</v>
      </c>
      <c r="D157" t="str">
        <f t="shared" si="3"/>
        <v>0904-San Carlos Sija</v>
      </c>
    </row>
    <row r="158" spans="1:4" x14ac:dyDescent="0.25">
      <c r="A158" s="16"/>
      <c r="B158" s="20" t="s">
        <v>306</v>
      </c>
      <c r="C158" s="20" t="s">
        <v>307</v>
      </c>
      <c r="D158" t="str">
        <f t="shared" si="3"/>
        <v>0905-Sibilia</v>
      </c>
    </row>
    <row r="159" spans="1:4" x14ac:dyDescent="0.25">
      <c r="A159" s="16"/>
      <c r="B159" s="20" t="s">
        <v>308</v>
      </c>
      <c r="C159" s="20" t="s">
        <v>309</v>
      </c>
      <c r="D159" t="str">
        <f t="shared" si="3"/>
        <v>0906-Cabricán</v>
      </c>
    </row>
    <row r="160" spans="1:4" x14ac:dyDescent="0.25">
      <c r="A160" s="16"/>
      <c r="B160" s="20" t="s">
        <v>310</v>
      </c>
      <c r="C160" s="20" t="s">
        <v>311</v>
      </c>
      <c r="D160" t="str">
        <f t="shared" si="3"/>
        <v>0907-Cajolá</v>
      </c>
    </row>
    <row r="161" spans="1:4" x14ac:dyDescent="0.25">
      <c r="A161" s="16"/>
      <c r="B161" s="20" t="s">
        <v>312</v>
      </c>
      <c r="C161" s="20" t="s">
        <v>313</v>
      </c>
      <c r="D161" t="str">
        <f t="shared" si="3"/>
        <v>0908-San Miguel Siguilá</v>
      </c>
    </row>
    <row r="162" spans="1:4" x14ac:dyDescent="0.25">
      <c r="A162" s="16"/>
      <c r="B162" s="20" t="s">
        <v>314</v>
      </c>
      <c r="C162" s="20" t="s">
        <v>315</v>
      </c>
      <c r="D162" t="str">
        <f t="shared" si="3"/>
        <v>0909-San Juan Ostuncalco</v>
      </c>
    </row>
    <row r="163" spans="1:4" x14ac:dyDescent="0.25">
      <c r="A163" s="16"/>
      <c r="B163" s="20" t="s">
        <v>316</v>
      </c>
      <c r="C163" s="20" t="s">
        <v>317</v>
      </c>
      <c r="D163" t="str">
        <f t="shared" si="3"/>
        <v>0910-San Mateo</v>
      </c>
    </row>
    <row r="164" spans="1:4" x14ac:dyDescent="0.25">
      <c r="A164" s="16"/>
      <c r="B164" s="20" t="s">
        <v>318</v>
      </c>
      <c r="C164" s="20" t="s">
        <v>319</v>
      </c>
      <c r="D164" t="str">
        <f t="shared" si="3"/>
        <v>0911-Concepción Chiquirichapa</v>
      </c>
    </row>
    <row r="165" spans="1:4" x14ac:dyDescent="0.25">
      <c r="A165" s="16"/>
      <c r="B165" s="20" t="s">
        <v>320</v>
      </c>
      <c r="C165" s="20" t="s">
        <v>321</v>
      </c>
      <c r="D165" t="str">
        <f t="shared" si="3"/>
        <v>0912-San Martín Sacatepéquez</v>
      </c>
    </row>
    <row r="166" spans="1:4" x14ac:dyDescent="0.25">
      <c r="A166" s="16"/>
      <c r="B166" s="20" t="s">
        <v>322</v>
      </c>
      <c r="C166" s="20" t="s">
        <v>323</v>
      </c>
      <c r="D166" t="str">
        <f t="shared" si="3"/>
        <v>0913-Almolonga</v>
      </c>
    </row>
    <row r="167" spans="1:4" x14ac:dyDescent="0.25">
      <c r="A167" s="16"/>
      <c r="B167" s="20" t="s">
        <v>324</v>
      </c>
      <c r="C167" s="20" t="s">
        <v>325</v>
      </c>
      <c r="D167" t="str">
        <f t="shared" si="3"/>
        <v>0914-Cantel</v>
      </c>
    </row>
    <row r="168" spans="1:4" x14ac:dyDescent="0.25">
      <c r="A168" s="16"/>
      <c r="B168" s="20" t="s">
        <v>326</v>
      </c>
      <c r="C168" s="20" t="s">
        <v>327</v>
      </c>
      <c r="D168" t="str">
        <f t="shared" si="3"/>
        <v>0915-Huitán</v>
      </c>
    </row>
    <row r="169" spans="1:4" x14ac:dyDescent="0.25">
      <c r="A169" s="16"/>
      <c r="B169" s="20" t="s">
        <v>328</v>
      </c>
      <c r="C169" s="20" t="s">
        <v>329</v>
      </c>
      <c r="D169" t="str">
        <f t="shared" si="3"/>
        <v>0916-Zunil</v>
      </c>
    </row>
    <row r="170" spans="1:4" x14ac:dyDescent="0.25">
      <c r="A170" s="16"/>
      <c r="B170" s="20" t="s">
        <v>330</v>
      </c>
      <c r="C170" s="20" t="s">
        <v>331</v>
      </c>
      <c r="D170" t="str">
        <f t="shared" si="3"/>
        <v>0917-Colomba</v>
      </c>
    </row>
    <row r="171" spans="1:4" x14ac:dyDescent="0.25">
      <c r="A171" s="16"/>
      <c r="B171" s="20" t="s">
        <v>332</v>
      </c>
      <c r="C171" s="20" t="s">
        <v>333</v>
      </c>
      <c r="D171" t="str">
        <f t="shared" ref="D171:D234" si="4">CONCATENATE(B171,"-",C171)</f>
        <v>0918-San Francisco La Unión</v>
      </c>
    </row>
    <row r="172" spans="1:4" x14ac:dyDescent="0.25">
      <c r="A172" s="16"/>
      <c r="B172" s="20" t="s">
        <v>334</v>
      </c>
      <c r="C172" s="20" t="s">
        <v>335</v>
      </c>
      <c r="D172" t="str">
        <f t="shared" si="4"/>
        <v>0919-El Palmar</v>
      </c>
    </row>
    <row r="173" spans="1:4" x14ac:dyDescent="0.25">
      <c r="A173" s="16"/>
      <c r="B173" s="20" t="s">
        <v>336</v>
      </c>
      <c r="C173" s="20" t="s">
        <v>337</v>
      </c>
      <c r="D173" t="str">
        <f t="shared" si="4"/>
        <v>0920-Coatepeque</v>
      </c>
    </row>
    <row r="174" spans="1:4" x14ac:dyDescent="0.25">
      <c r="A174" s="16"/>
      <c r="B174" s="20" t="s">
        <v>338</v>
      </c>
      <c r="C174" s="20" t="s">
        <v>339</v>
      </c>
      <c r="D174" t="str">
        <f t="shared" si="4"/>
        <v>0921-Génova Cosata Cuca</v>
      </c>
    </row>
    <row r="175" spans="1:4" x14ac:dyDescent="0.25">
      <c r="A175" s="16"/>
      <c r="B175" s="20" t="s">
        <v>340</v>
      </c>
      <c r="C175" s="20" t="s">
        <v>341</v>
      </c>
      <c r="D175" t="str">
        <f t="shared" si="4"/>
        <v xml:space="preserve">0922-Flores </v>
      </c>
    </row>
    <row r="176" spans="1:4" x14ac:dyDescent="0.25">
      <c r="A176" s="16"/>
      <c r="B176" s="20" t="s">
        <v>342</v>
      </c>
      <c r="C176" s="20" t="s">
        <v>343</v>
      </c>
      <c r="D176" t="str">
        <f t="shared" si="4"/>
        <v>0923-La Esperanza</v>
      </c>
    </row>
    <row r="177" spans="1:4" x14ac:dyDescent="0.25">
      <c r="A177" s="18"/>
      <c r="B177" s="21" t="s">
        <v>344</v>
      </c>
      <c r="C177" s="21" t="s">
        <v>345</v>
      </c>
      <c r="D177" t="str">
        <f t="shared" si="4"/>
        <v>0924-Palestina de Los Altos</v>
      </c>
    </row>
    <row r="178" spans="1:4" x14ac:dyDescent="0.25">
      <c r="A178" s="14" t="s">
        <v>346</v>
      </c>
      <c r="B178" s="19" t="s">
        <v>347</v>
      </c>
      <c r="C178" s="19" t="s">
        <v>348</v>
      </c>
      <c r="D178" t="str">
        <f t="shared" si="4"/>
        <v>1001-Mazatenango</v>
      </c>
    </row>
    <row r="179" spans="1:4" x14ac:dyDescent="0.25">
      <c r="A179" s="16"/>
      <c r="B179" s="20" t="s">
        <v>349</v>
      </c>
      <c r="C179" s="20" t="s">
        <v>350</v>
      </c>
      <c r="D179" t="str">
        <f t="shared" si="4"/>
        <v>1002-Cuyotenango</v>
      </c>
    </row>
    <row r="180" spans="1:4" x14ac:dyDescent="0.25">
      <c r="A180" s="16"/>
      <c r="B180" s="20" t="s">
        <v>351</v>
      </c>
      <c r="C180" s="20" t="s">
        <v>352</v>
      </c>
      <c r="D180" t="str">
        <f t="shared" si="4"/>
        <v>1003-San Francisco Zapotitlán</v>
      </c>
    </row>
    <row r="181" spans="1:4" x14ac:dyDescent="0.25">
      <c r="A181" s="16"/>
      <c r="B181" s="20" t="s">
        <v>353</v>
      </c>
      <c r="C181" s="20" t="s">
        <v>354</v>
      </c>
      <c r="D181" t="str">
        <f t="shared" si="4"/>
        <v>1004-San Bernardino</v>
      </c>
    </row>
    <row r="182" spans="1:4" x14ac:dyDescent="0.25">
      <c r="A182" s="16"/>
      <c r="B182" s="20" t="s">
        <v>355</v>
      </c>
      <c r="C182" s="20" t="s">
        <v>356</v>
      </c>
      <c r="D182" t="str">
        <f t="shared" si="4"/>
        <v>1005-San José El Idolo</v>
      </c>
    </row>
    <row r="183" spans="1:4" x14ac:dyDescent="0.25">
      <c r="A183" s="16"/>
      <c r="B183" s="20" t="s">
        <v>357</v>
      </c>
      <c r="C183" s="20" t="s">
        <v>358</v>
      </c>
      <c r="D183" t="str">
        <f t="shared" si="4"/>
        <v>1006-Santo Domingo Suchitepéquez</v>
      </c>
    </row>
    <row r="184" spans="1:4" x14ac:dyDescent="0.25">
      <c r="A184" s="16"/>
      <c r="B184" s="20" t="s">
        <v>359</v>
      </c>
      <c r="C184" s="20" t="s">
        <v>360</v>
      </c>
      <c r="D184" t="str">
        <f t="shared" si="4"/>
        <v>1007-San Lorenzo</v>
      </c>
    </row>
    <row r="185" spans="1:4" x14ac:dyDescent="0.25">
      <c r="A185" s="16"/>
      <c r="B185" s="20" t="s">
        <v>361</v>
      </c>
      <c r="C185" s="20" t="s">
        <v>362</v>
      </c>
      <c r="D185" t="str">
        <f t="shared" si="4"/>
        <v>1008-Samayac</v>
      </c>
    </row>
    <row r="186" spans="1:4" x14ac:dyDescent="0.25">
      <c r="A186" s="16"/>
      <c r="B186" s="20" t="s">
        <v>363</v>
      </c>
      <c r="C186" s="20" t="s">
        <v>364</v>
      </c>
      <c r="D186" t="str">
        <f t="shared" si="4"/>
        <v>1009-San Pablo Jocopilas</v>
      </c>
    </row>
    <row r="187" spans="1:4" x14ac:dyDescent="0.25">
      <c r="A187" s="16"/>
      <c r="B187" s="20" t="s">
        <v>365</v>
      </c>
      <c r="C187" s="20" t="s">
        <v>366</v>
      </c>
      <c r="D187" t="str">
        <f t="shared" si="4"/>
        <v>1010-San Antonio Suchitepéquez</v>
      </c>
    </row>
    <row r="188" spans="1:4" x14ac:dyDescent="0.25">
      <c r="A188" s="16"/>
      <c r="B188" s="20" t="s">
        <v>367</v>
      </c>
      <c r="C188" s="20" t="s">
        <v>368</v>
      </c>
      <c r="D188" t="str">
        <f t="shared" si="4"/>
        <v>1011-San Miguel Panán</v>
      </c>
    </row>
    <row r="189" spans="1:4" x14ac:dyDescent="0.25">
      <c r="A189" s="16"/>
      <c r="B189" s="20" t="s">
        <v>369</v>
      </c>
      <c r="C189" s="20" t="s">
        <v>370</v>
      </c>
      <c r="D189" t="str">
        <f t="shared" si="4"/>
        <v>1012-San Gabriel</v>
      </c>
    </row>
    <row r="190" spans="1:4" x14ac:dyDescent="0.25">
      <c r="A190" s="16"/>
      <c r="B190" s="20" t="s">
        <v>371</v>
      </c>
      <c r="C190" s="20" t="s">
        <v>372</v>
      </c>
      <c r="D190" t="str">
        <f t="shared" si="4"/>
        <v>1013-Chicacao</v>
      </c>
    </row>
    <row r="191" spans="1:4" x14ac:dyDescent="0.25">
      <c r="A191" s="16"/>
      <c r="B191" s="20" t="s">
        <v>373</v>
      </c>
      <c r="C191" s="20" t="s">
        <v>374</v>
      </c>
      <c r="D191" t="str">
        <f t="shared" si="4"/>
        <v>1014-Patulul</v>
      </c>
    </row>
    <row r="192" spans="1:4" x14ac:dyDescent="0.25">
      <c r="A192" s="16"/>
      <c r="B192" s="20" t="s">
        <v>375</v>
      </c>
      <c r="C192" s="20" t="s">
        <v>376</v>
      </c>
      <c r="D192" t="str">
        <f t="shared" si="4"/>
        <v>1015-Santa Bárbara</v>
      </c>
    </row>
    <row r="193" spans="1:4" x14ac:dyDescent="0.25">
      <c r="A193" s="16"/>
      <c r="B193" s="20" t="s">
        <v>377</v>
      </c>
      <c r="C193" s="20" t="s">
        <v>378</v>
      </c>
      <c r="D193" t="str">
        <f t="shared" si="4"/>
        <v>1016-San Juan Bautista</v>
      </c>
    </row>
    <row r="194" spans="1:4" x14ac:dyDescent="0.25">
      <c r="A194" s="16"/>
      <c r="B194" s="20" t="s">
        <v>379</v>
      </c>
      <c r="C194" s="20" t="s">
        <v>380</v>
      </c>
      <c r="D194" t="str">
        <f t="shared" si="4"/>
        <v>1017-Santo Tomás La Unión</v>
      </c>
    </row>
    <row r="195" spans="1:4" x14ac:dyDescent="0.25">
      <c r="A195" s="16"/>
      <c r="B195" s="20" t="s">
        <v>381</v>
      </c>
      <c r="C195" s="20" t="s">
        <v>382</v>
      </c>
      <c r="D195" t="str">
        <f t="shared" si="4"/>
        <v>1018-Zunilito</v>
      </c>
    </row>
    <row r="196" spans="1:4" x14ac:dyDescent="0.25">
      <c r="A196" s="16"/>
      <c r="B196" s="20" t="s">
        <v>383</v>
      </c>
      <c r="C196" s="20" t="s">
        <v>384</v>
      </c>
      <c r="D196" t="str">
        <f t="shared" si="4"/>
        <v>1019-Pueblo Nuevo</v>
      </c>
    </row>
    <row r="197" spans="1:4" x14ac:dyDescent="0.25">
      <c r="A197" s="18"/>
      <c r="B197" s="21" t="s">
        <v>385</v>
      </c>
      <c r="C197" s="21" t="s">
        <v>386</v>
      </c>
      <c r="D197" t="str">
        <f t="shared" si="4"/>
        <v>1020-Río Bravo</v>
      </c>
    </row>
    <row r="198" spans="1:4" x14ac:dyDescent="0.25">
      <c r="A198" s="14" t="s">
        <v>387</v>
      </c>
      <c r="B198" s="19" t="s">
        <v>388</v>
      </c>
      <c r="C198" s="19" t="s">
        <v>48</v>
      </c>
      <c r="D198" t="str">
        <f t="shared" si="4"/>
        <v>1101-Retalhuleu</v>
      </c>
    </row>
    <row r="199" spans="1:4" x14ac:dyDescent="0.25">
      <c r="A199" s="16"/>
      <c r="B199" s="20" t="s">
        <v>389</v>
      </c>
      <c r="C199" s="20" t="s">
        <v>390</v>
      </c>
      <c r="D199" t="str">
        <f t="shared" si="4"/>
        <v>1102-San Sebastián</v>
      </c>
    </row>
    <row r="200" spans="1:4" x14ac:dyDescent="0.25">
      <c r="A200" s="16"/>
      <c r="B200" s="20" t="s">
        <v>391</v>
      </c>
      <c r="C200" s="20" t="s">
        <v>392</v>
      </c>
      <c r="D200" t="str">
        <f t="shared" si="4"/>
        <v>1103-Santa Cruz Muluá</v>
      </c>
    </row>
    <row r="201" spans="1:4" x14ac:dyDescent="0.25">
      <c r="A201" s="16"/>
      <c r="B201" s="20" t="s">
        <v>393</v>
      </c>
      <c r="C201" s="20" t="s">
        <v>394</v>
      </c>
      <c r="D201" t="str">
        <f t="shared" si="4"/>
        <v>1104-San Martín Zapotitlán</v>
      </c>
    </row>
    <row r="202" spans="1:4" x14ac:dyDescent="0.25">
      <c r="A202" s="16"/>
      <c r="B202" s="20" t="s">
        <v>395</v>
      </c>
      <c r="C202" s="20" t="s">
        <v>396</v>
      </c>
      <c r="D202" t="str">
        <f t="shared" si="4"/>
        <v>1105-San Felipe</v>
      </c>
    </row>
    <row r="203" spans="1:4" x14ac:dyDescent="0.25">
      <c r="A203" s="16"/>
      <c r="B203" s="20" t="s">
        <v>397</v>
      </c>
      <c r="C203" s="20" t="s">
        <v>398</v>
      </c>
      <c r="D203" t="str">
        <f t="shared" si="4"/>
        <v>1106-San Andrés Villa Seca</v>
      </c>
    </row>
    <row r="204" spans="1:4" x14ac:dyDescent="0.25">
      <c r="A204" s="16"/>
      <c r="B204" s="20" t="s">
        <v>399</v>
      </c>
      <c r="C204" s="20" t="s">
        <v>400</v>
      </c>
      <c r="D204" t="str">
        <f t="shared" si="4"/>
        <v>1107-Champerico</v>
      </c>
    </row>
    <row r="205" spans="1:4" x14ac:dyDescent="0.25">
      <c r="A205" s="16"/>
      <c r="B205" s="20" t="s">
        <v>401</v>
      </c>
      <c r="C205" s="20" t="s">
        <v>402</v>
      </c>
      <c r="D205" t="str">
        <f t="shared" si="4"/>
        <v>1108-Nuevo San Carlos</v>
      </c>
    </row>
    <row r="206" spans="1:4" x14ac:dyDescent="0.25">
      <c r="A206" s="18"/>
      <c r="B206" s="21" t="s">
        <v>403</v>
      </c>
      <c r="C206" s="21" t="s">
        <v>404</v>
      </c>
      <c r="D206" t="str">
        <f t="shared" si="4"/>
        <v>1109-El Asintal</v>
      </c>
    </row>
    <row r="207" spans="1:4" x14ac:dyDescent="0.25">
      <c r="A207" s="14" t="s">
        <v>405</v>
      </c>
      <c r="B207" s="19" t="s">
        <v>406</v>
      </c>
      <c r="C207" s="19" t="s">
        <v>50</v>
      </c>
      <c r="D207" t="str">
        <f t="shared" si="4"/>
        <v>1201-San Marcos</v>
      </c>
    </row>
    <row r="208" spans="1:4" x14ac:dyDescent="0.25">
      <c r="A208" s="16"/>
      <c r="B208" s="20" t="s">
        <v>407</v>
      </c>
      <c r="C208" s="20" t="s">
        <v>90</v>
      </c>
      <c r="D208" t="str">
        <f t="shared" si="4"/>
        <v>1202-San Pedro Sacatepéquez</v>
      </c>
    </row>
    <row r="209" spans="1:4" x14ac:dyDescent="0.25">
      <c r="A209" s="16"/>
      <c r="B209" s="20" t="s">
        <v>408</v>
      </c>
      <c r="C209" s="20" t="s">
        <v>409</v>
      </c>
      <c r="D209" t="str">
        <f t="shared" si="4"/>
        <v>1203-San Antonio Sacatepéquez</v>
      </c>
    </row>
    <row r="210" spans="1:4" x14ac:dyDescent="0.25">
      <c r="A210" s="16"/>
      <c r="B210" s="20" t="s">
        <v>410</v>
      </c>
      <c r="C210" s="20" t="s">
        <v>411</v>
      </c>
      <c r="D210" t="str">
        <f t="shared" si="4"/>
        <v>1204-Comitancillo</v>
      </c>
    </row>
    <row r="211" spans="1:4" x14ac:dyDescent="0.25">
      <c r="A211" s="16"/>
      <c r="B211" s="20" t="s">
        <v>412</v>
      </c>
      <c r="C211" s="20" t="s">
        <v>413</v>
      </c>
      <c r="D211" t="str">
        <f t="shared" si="4"/>
        <v>1205-San Miguel Ixtahuacán</v>
      </c>
    </row>
    <row r="212" spans="1:4" x14ac:dyDescent="0.25">
      <c r="A212" s="16"/>
      <c r="B212" s="20" t="s">
        <v>414</v>
      </c>
      <c r="C212" s="20" t="s">
        <v>415</v>
      </c>
      <c r="D212" t="str">
        <f t="shared" si="4"/>
        <v>1206-Concepción Tutuapa</v>
      </c>
    </row>
    <row r="213" spans="1:4" x14ac:dyDescent="0.25">
      <c r="A213" s="16"/>
      <c r="B213" s="20" t="s">
        <v>416</v>
      </c>
      <c r="C213" s="20" t="s">
        <v>417</v>
      </c>
      <c r="D213" t="str">
        <f t="shared" si="4"/>
        <v>1207-Tacaná</v>
      </c>
    </row>
    <row r="214" spans="1:4" x14ac:dyDescent="0.25">
      <c r="A214" s="16"/>
      <c r="B214" s="20" t="s">
        <v>418</v>
      </c>
      <c r="C214" s="20" t="s">
        <v>419</v>
      </c>
      <c r="D214" t="str">
        <f t="shared" si="4"/>
        <v>1208-Sibinal</v>
      </c>
    </row>
    <row r="215" spans="1:4" x14ac:dyDescent="0.25">
      <c r="A215" s="16"/>
      <c r="B215" s="20" t="s">
        <v>420</v>
      </c>
      <c r="C215" s="20" t="s">
        <v>421</v>
      </c>
      <c r="D215" t="str">
        <f t="shared" si="4"/>
        <v>1209-Tajumulco</v>
      </c>
    </row>
    <row r="216" spans="1:4" x14ac:dyDescent="0.25">
      <c r="A216" s="16"/>
      <c r="B216" s="20" t="s">
        <v>422</v>
      </c>
      <c r="C216" s="20" t="s">
        <v>423</v>
      </c>
      <c r="D216" t="str">
        <f t="shared" si="4"/>
        <v>1210-Tejutla</v>
      </c>
    </row>
    <row r="217" spans="1:4" x14ac:dyDescent="0.25">
      <c r="A217" s="16"/>
      <c r="B217" s="20" t="s">
        <v>424</v>
      </c>
      <c r="C217" s="20" t="s">
        <v>425</v>
      </c>
      <c r="D217" t="str">
        <f t="shared" si="4"/>
        <v>1211-San Rafael Pie De La Cuesta</v>
      </c>
    </row>
    <row r="218" spans="1:4" x14ac:dyDescent="0.25">
      <c r="A218" s="16"/>
      <c r="B218" s="20" t="s">
        <v>426</v>
      </c>
      <c r="C218" s="20" t="s">
        <v>427</v>
      </c>
      <c r="D218" t="str">
        <f t="shared" si="4"/>
        <v>1212-Nuevo Progreso</v>
      </c>
    </row>
    <row r="219" spans="1:4" x14ac:dyDescent="0.25">
      <c r="A219" s="16"/>
      <c r="B219" s="20" t="s">
        <v>428</v>
      </c>
      <c r="C219" s="20" t="s">
        <v>429</v>
      </c>
      <c r="D219" t="str">
        <f t="shared" si="4"/>
        <v>1213-El Tumbador</v>
      </c>
    </row>
    <row r="220" spans="1:4" x14ac:dyDescent="0.25">
      <c r="A220" s="16"/>
      <c r="B220" s="20" t="s">
        <v>430</v>
      </c>
      <c r="C220" s="20" t="s">
        <v>431</v>
      </c>
      <c r="D220" t="str">
        <f t="shared" si="4"/>
        <v>1214-San José El Rodeo</v>
      </c>
    </row>
    <row r="221" spans="1:4" x14ac:dyDescent="0.25">
      <c r="A221" s="16"/>
      <c r="B221" s="20" t="s">
        <v>432</v>
      </c>
      <c r="C221" s="20" t="s">
        <v>433</v>
      </c>
      <c r="D221" t="str">
        <f t="shared" si="4"/>
        <v>1215-Malacatán</v>
      </c>
    </row>
    <row r="222" spans="1:4" x14ac:dyDescent="0.25">
      <c r="A222" s="16"/>
      <c r="B222" s="20" t="s">
        <v>434</v>
      </c>
      <c r="C222" s="20" t="s">
        <v>435</v>
      </c>
      <c r="D222" t="str">
        <f t="shared" si="4"/>
        <v>1216-Catarina</v>
      </c>
    </row>
    <row r="223" spans="1:4" x14ac:dyDescent="0.25">
      <c r="A223" s="16"/>
      <c r="B223" s="20" t="s">
        <v>436</v>
      </c>
      <c r="C223" s="20" t="s">
        <v>437</v>
      </c>
      <c r="D223" t="str">
        <f t="shared" si="4"/>
        <v>1217-Ayutla (Tecún Uman)</v>
      </c>
    </row>
    <row r="224" spans="1:4" x14ac:dyDescent="0.25">
      <c r="A224" s="16"/>
      <c r="B224" s="20" t="s">
        <v>438</v>
      </c>
      <c r="C224" s="20" t="s">
        <v>439</v>
      </c>
      <c r="D224" t="str">
        <f t="shared" si="4"/>
        <v>1218-Ocós</v>
      </c>
    </row>
    <row r="225" spans="1:4" x14ac:dyDescent="0.25">
      <c r="A225" s="16"/>
      <c r="B225" s="20" t="s">
        <v>440</v>
      </c>
      <c r="C225" s="20" t="s">
        <v>441</v>
      </c>
      <c r="D225" t="str">
        <f t="shared" si="4"/>
        <v>1219-San Pablo</v>
      </c>
    </row>
    <row r="226" spans="1:4" x14ac:dyDescent="0.25">
      <c r="A226" s="16"/>
      <c r="B226" s="20" t="s">
        <v>442</v>
      </c>
      <c r="C226" s="20" t="s">
        <v>443</v>
      </c>
      <c r="D226" t="str">
        <f t="shared" si="4"/>
        <v>1220-El Quetzal</v>
      </c>
    </row>
    <row r="227" spans="1:4" x14ac:dyDescent="0.25">
      <c r="A227" s="16"/>
      <c r="B227" s="20" t="s">
        <v>444</v>
      </c>
      <c r="C227" s="20" t="s">
        <v>445</v>
      </c>
      <c r="D227" t="str">
        <f t="shared" si="4"/>
        <v>1221-La Reforma</v>
      </c>
    </row>
    <row r="228" spans="1:4" x14ac:dyDescent="0.25">
      <c r="A228" s="16"/>
      <c r="B228" s="20" t="s">
        <v>446</v>
      </c>
      <c r="C228" s="20" t="s">
        <v>447</v>
      </c>
      <c r="D228" t="str">
        <f t="shared" si="4"/>
        <v>1222-Pajapita</v>
      </c>
    </row>
    <row r="229" spans="1:4" x14ac:dyDescent="0.25">
      <c r="A229" s="16"/>
      <c r="B229" s="20" t="s">
        <v>448</v>
      </c>
      <c r="C229" s="20" t="s">
        <v>449</v>
      </c>
      <c r="D229" t="str">
        <f t="shared" si="4"/>
        <v>1223-Ixchiguán</v>
      </c>
    </row>
    <row r="230" spans="1:4" x14ac:dyDescent="0.25">
      <c r="A230" s="16"/>
      <c r="B230" s="20" t="s">
        <v>450</v>
      </c>
      <c r="C230" s="20" t="s">
        <v>451</v>
      </c>
      <c r="D230" t="str">
        <f t="shared" si="4"/>
        <v>1224-San José Ojetenam</v>
      </c>
    </row>
    <row r="231" spans="1:4" x14ac:dyDescent="0.25">
      <c r="A231" s="16"/>
      <c r="B231" s="20" t="s">
        <v>452</v>
      </c>
      <c r="C231" s="20" t="s">
        <v>453</v>
      </c>
      <c r="D231" t="str">
        <f t="shared" si="4"/>
        <v>1225-San Cristóbal Cucho</v>
      </c>
    </row>
    <row r="232" spans="1:4" x14ac:dyDescent="0.25">
      <c r="A232" s="16"/>
      <c r="B232" s="20" t="s">
        <v>454</v>
      </c>
      <c r="C232" s="20" t="s">
        <v>455</v>
      </c>
      <c r="D232" t="str">
        <f t="shared" si="4"/>
        <v>1226-Sipacapa</v>
      </c>
    </row>
    <row r="233" spans="1:4" x14ac:dyDescent="0.25">
      <c r="A233" s="16"/>
      <c r="B233" s="20" t="s">
        <v>456</v>
      </c>
      <c r="C233" s="20" t="s">
        <v>457</v>
      </c>
      <c r="D233" t="str">
        <f t="shared" si="4"/>
        <v>1227-Esquipulas Palo Gordo</v>
      </c>
    </row>
    <row r="234" spans="1:4" x14ac:dyDescent="0.25">
      <c r="A234" s="16"/>
      <c r="B234" s="20" t="s">
        <v>458</v>
      </c>
      <c r="C234" s="20" t="s">
        <v>459</v>
      </c>
      <c r="D234" t="str">
        <f t="shared" si="4"/>
        <v>1228-Río Blanco</v>
      </c>
    </row>
    <row r="235" spans="1:4" x14ac:dyDescent="0.25">
      <c r="A235" s="18"/>
      <c r="B235" s="21" t="s">
        <v>460</v>
      </c>
      <c r="C235" s="21" t="s">
        <v>360</v>
      </c>
      <c r="D235" t="str">
        <f t="shared" ref="D235:D298" si="5">CONCATENATE(B235,"-",C235)</f>
        <v>1229-San Lorenzo</v>
      </c>
    </row>
    <row r="236" spans="1:4" x14ac:dyDescent="0.25">
      <c r="A236" s="14" t="s">
        <v>461</v>
      </c>
      <c r="B236" s="19" t="s">
        <v>462</v>
      </c>
      <c r="C236" s="19" t="s">
        <v>52</v>
      </c>
      <c r="D236" t="str">
        <f t="shared" si="5"/>
        <v>1301-Huehuetenango</v>
      </c>
    </row>
    <row r="237" spans="1:4" x14ac:dyDescent="0.25">
      <c r="A237" s="16"/>
      <c r="B237" s="20" t="s">
        <v>463</v>
      </c>
      <c r="C237" s="20" t="s">
        <v>464</v>
      </c>
      <c r="D237" t="str">
        <f t="shared" si="5"/>
        <v>1302-Chiantla</v>
      </c>
    </row>
    <row r="238" spans="1:4" x14ac:dyDescent="0.25">
      <c r="A238" s="16"/>
      <c r="B238" s="20" t="s">
        <v>465</v>
      </c>
      <c r="C238" s="20" t="s">
        <v>466</v>
      </c>
      <c r="D238" t="str">
        <f t="shared" si="5"/>
        <v>1303-Malacatancito</v>
      </c>
    </row>
    <row r="239" spans="1:4" x14ac:dyDescent="0.25">
      <c r="A239" s="16"/>
      <c r="B239" s="20" t="s">
        <v>467</v>
      </c>
      <c r="C239" s="20" t="s">
        <v>468</v>
      </c>
      <c r="D239" t="str">
        <f t="shared" si="5"/>
        <v>1304-Cuilco</v>
      </c>
    </row>
    <row r="240" spans="1:4" x14ac:dyDescent="0.25">
      <c r="A240" s="16"/>
      <c r="B240" s="20" t="s">
        <v>469</v>
      </c>
      <c r="C240" s="20" t="s">
        <v>470</v>
      </c>
      <c r="D240" t="str">
        <f t="shared" si="5"/>
        <v>1305-Nentón</v>
      </c>
    </row>
    <row r="241" spans="1:4" x14ac:dyDescent="0.25">
      <c r="A241" s="16"/>
      <c r="B241" s="20" t="s">
        <v>471</v>
      </c>
      <c r="C241" s="20" t="s">
        <v>472</v>
      </c>
      <c r="D241" t="str">
        <f t="shared" si="5"/>
        <v>1306-San Pedro Necta</v>
      </c>
    </row>
    <row r="242" spans="1:4" x14ac:dyDescent="0.25">
      <c r="A242" s="16"/>
      <c r="B242" s="20" t="s">
        <v>473</v>
      </c>
      <c r="C242" s="20" t="s">
        <v>474</v>
      </c>
      <c r="D242" t="str">
        <f t="shared" si="5"/>
        <v>1307-Jacaltenango</v>
      </c>
    </row>
    <row r="243" spans="1:4" x14ac:dyDescent="0.25">
      <c r="A243" s="16"/>
      <c r="B243" s="20" t="s">
        <v>475</v>
      </c>
      <c r="C243" s="20" t="s">
        <v>476</v>
      </c>
      <c r="D243" t="str">
        <f t="shared" si="5"/>
        <v>1308-Soloma</v>
      </c>
    </row>
    <row r="244" spans="1:4" x14ac:dyDescent="0.25">
      <c r="A244" s="16"/>
      <c r="B244" s="20" t="s">
        <v>477</v>
      </c>
      <c r="C244" s="20" t="s">
        <v>478</v>
      </c>
      <c r="D244" t="str">
        <f t="shared" si="5"/>
        <v>1309-Ixtahuacán</v>
      </c>
    </row>
    <row r="245" spans="1:4" x14ac:dyDescent="0.25">
      <c r="A245" s="16"/>
      <c r="B245" s="20" t="s">
        <v>479</v>
      </c>
      <c r="C245" s="20" t="s">
        <v>376</v>
      </c>
      <c r="D245" t="str">
        <f t="shared" si="5"/>
        <v>1310-Santa Bárbara</v>
      </c>
    </row>
    <row r="246" spans="1:4" x14ac:dyDescent="0.25">
      <c r="A246" s="16"/>
      <c r="B246" s="20" t="s">
        <v>480</v>
      </c>
      <c r="C246" s="20" t="s">
        <v>481</v>
      </c>
      <c r="D246" t="str">
        <f t="shared" si="5"/>
        <v>1311-La Libertad</v>
      </c>
    </row>
    <row r="247" spans="1:4" x14ac:dyDescent="0.25">
      <c r="A247" s="16"/>
      <c r="B247" s="20" t="s">
        <v>482</v>
      </c>
      <c r="C247" s="20" t="s">
        <v>194</v>
      </c>
      <c r="D247" t="str">
        <f t="shared" si="5"/>
        <v>1312-La Democracia</v>
      </c>
    </row>
    <row r="248" spans="1:4" x14ac:dyDescent="0.25">
      <c r="A248" s="16"/>
      <c r="B248" s="20" t="s">
        <v>483</v>
      </c>
      <c r="C248" s="20" t="s">
        <v>484</v>
      </c>
      <c r="D248" t="str">
        <f t="shared" si="5"/>
        <v>1313-San Miguel Acatán</v>
      </c>
    </row>
    <row r="249" spans="1:4" x14ac:dyDescent="0.25">
      <c r="A249" s="16"/>
      <c r="B249" s="20" t="s">
        <v>485</v>
      </c>
      <c r="C249" s="20" t="s">
        <v>486</v>
      </c>
      <c r="D249" t="str">
        <f t="shared" si="5"/>
        <v>1314-San Rafael La Independencia</v>
      </c>
    </row>
    <row r="250" spans="1:4" x14ac:dyDescent="0.25">
      <c r="A250" s="16"/>
      <c r="B250" s="20" t="s">
        <v>487</v>
      </c>
      <c r="C250" s="20" t="s">
        <v>488</v>
      </c>
      <c r="D250" t="str">
        <f t="shared" si="5"/>
        <v>1315-Todos Santos Cuchumatánes</v>
      </c>
    </row>
    <row r="251" spans="1:4" x14ac:dyDescent="0.25">
      <c r="A251" s="16"/>
      <c r="B251" s="20" t="s">
        <v>489</v>
      </c>
      <c r="C251" s="20" t="s">
        <v>490</v>
      </c>
      <c r="D251" t="str">
        <f t="shared" si="5"/>
        <v>1316-San Juan Atitán</v>
      </c>
    </row>
    <row r="252" spans="1:4" x14ac:dyDescent="0.25">
      <c r="A252" s="16"/>
      <c r="B252" s="20" t="s">
        <v>491</v>
      </c>
      <c r="C252" s="20" t="s">
        <v>492</v>
      </c>
      <c r="D252" t="str">
        <f t="shared" si="5"/>
        <v>1317-Santa Eulalia</v>
      </c>
    </row>
    <row r="253" spans="1:4" x14ac:dyDescent="0.25">
      <c r="A253" s="16"/>
      <c r="B253" s="20" t="s">
        <v>493</v>
      </c>
      <c r="C253" s="20" t="s">
        <v>494</v>
      </c>
      <c r="D253" t="str">
        <f t="shared" si="5"/>
        <v>1318-San Mateo Ixtatán</v>
      </c>
    </row>
    <row r="254" spans="1:4" x14ac:dyDescent="0.25">
      <c r="A254" s="16"/>
      <c r="B254" s="20" t="s">
        <v>495</v>
      </c>
      <c r="C254" s="20" t="s">
        <v>496</v>
      </c>
      <c r="D254" t="str">
        <f t="shared" si="5"/>
        <v>1319-Colotenango</v>
      </c>
    </row>
    <row r="255" spans="1:4" x14ac:dyDescent="0.25">
      <c r="A255" s="16"/>
      <c r="B255" s="20" t="s">
        <v>497</v>
      </c>
      <c r="C255" s="20" t="s">
        <v>498</v>
      </c>
      <c r="D255" t="str">
        <f t="shared" si="5"/>
        <v>1320-San Sebastián Huehetenango</v>
      </c>
    </row>
    <row r="256" spans="1:4" x14ac:dyDescent="0.25">
      <c r="A256" s="16"/>
      <c r="B256" s="20" t="s">
        <v>499</v>
      </c>
      <c r="C256" s="20" t="s">
        <v>500</v>
      </c>
      <c r="D256" t="str">
        <f t="shared" si="5"/>
        <v>1321-Tectitán</v>
      </c>
    </row>
    <row r="257" spans="1:4" x14ac:dyDescent="0.25">
      <c r="A257" s="16"/>
      <c r="B257" s="20" t="s">
        <v>501</v>
      </c>
      <c r="C257" s="20" t="s">
        <v>502</v>
      </c>
      <c r="D257" t="str">
        <f t="shared" si="5"/>
        <v>1322-Concepción Huista</v>
      </c>
    </row>
    <row r="258" spans="1:4" x14ac:dyDescent="0.25">
      <c r="A258" s="16"/>
      <c r="B258" s="20" t="s">
        <v>503</v>
      </c>
      <c r="C258" s="20" t="s">
        <v>504</v>
      </c>
      <c r="D258" t="str">
        <f t="shared" si="5"/>
        <v>1323-San Juan Ixcoy</v>
      </c>
    </row>
    <row r="259" spans="1:4" x14ac:dyDescent="0.25">
      <c r="A259" s="16"/>
      <c r="B259" s="20" t="s">
        <v>505</v>
      </c>
      <c r="C259" s="20" t="s">
        <v>506</v>
      </c>
      <c r="D259" t="str">
        <f t="shared" si="5"/>
        <v>1324-San Antonio Huista</v>
      </c>
    </row>
    <row r="260" spans="1:4" x14ac:dyDescent="0.25">
      <c r="A260" s="16"/>
      <c r="B260" s="20" t="s">
        <v>507</v>
      </c>
      <c r="C260" s="20" t="s">
        <v>508</v>
      </c>
      <c r="D260" t="str">
        <f t="shared" si="5"/>
        <v>1325-San Sebastián Coatán</v>
      </c>
    </row>
    <row r="261" spans="1:4" x14ac:dyDescent="0.25">
      <c r="A261" s="16"/>
      <c r="B261" s="20" t="s">
        <v>509</v>
      </c>
      <c r="C261" s="20" t="s">
        <v>510</v>
      </c>
      <c r="D261" t="str">
        <f t="shared" si="5"/>
        <v>1326-Barillas</v>
      </c>
    </row>
    <row r="262" spans="1:4" x14ac:dyDescent="0.25">
      <c r="A262" s="16"/>
      <c r="B262" s="20" t="s">
        <v>511</v>
      </c>
      <c r="C262" s="20" t="s">
        <v>512</v>
      </c>
      <c r="D262" t="str">
        <f t="shared" si="5"/>
        <v>1327-Aguacatán</v>
      </c>
    </row>
    <row r="263" spans="1:4" x14ac:dyDescent="0.25">
      <c r="A263" s="16"/>
      <c r="B263" s="20" t="s">
        <v>513</v>
      </c>
      <c r="C263" s="20" t="s">
        <v>514</v>
      </c>
      <c r="D263" t="str">
        <f t="shared" si="5"/>
        <v>1328-San Rafael Petzal</v>
      </c>
    </row>
    <row r="264" spans="1:4" x14ac:dyDescent="0.25">
      <c r="A264" s="16"/>
      <c r="B264" s="20" t="s">
        <v>515</v>
      </c>
      <c r="C264" s="20" t="s">
        <v>516</v>
      </c>
      <c r="D264" t="str">
        <f t="shared" si="5"/>
        <v>1329-San Gaspar Ixchil</v>
      </c>
    </row>
    <row r="265" spans="1:4" x14ac:dyDescent="0.25">
      <c r="A265" s="16"/>
      <c r="B265" s="20" t="s">
        <v>517</v>
      </c>
      <c r="C265" s="20" t="s">
        <v>518</v>
      </c>
      <c r="D265" t="str">
        <f t="shared" si="5"/>
        <v>1330-Santiago Chimaltenango</v>
      </c>
    </row>
    <row r="266" spans="1:4" x14ac:dyDescent="0.25">
      <c r="A266" s="16"/>
      <c r="B266" s="20" t="s">
        <v>519</v>
      </c>
      <c r="C266" s="20" t="s">
        <v>520</v>
      </c>
      <c r="D266" t="str">
        <f t="shared" si="5"/>
        <v>1331-Santa Ana Huista</v>
      </c>
    </row>
    <row r="267" spans="1:4" x14ac:dyDescent="0.25">
      <c r="A267" s="18"/>
      <c r="B267" s="21" t="s">
        <v>521</v>
      </c>
      <c r="C267" s="18" t="s">
        <v>522</v>
      </c>
      <c r="D267" t="str">
        <f t="shared" si="5"/>
        <v>1332-Unión Cantinil</v>
      </c>
    </row>
    <row r="268" spans="1:4" x14ac:dyDescent="0.25">
      <c r="A268" s="14" t="s">
        <v>523</v>
      </c>
      <c r="B268" s="19" t="s">
        <v>524</v>
      </c>
      <c r="C268" s="19" t="s">
        <v>525</v>
      </c>
      <c r="D268" t="str">
        <f t="shared" si="5"/>
        <v>1401-Santa Cruz del Quiché</v>
      </c>
    </row>
    <row r="269" spans="1:4" x14ac:dyDescent="0.25">
      <c r="A269" s="16"/>
      <c r="B269" s="20" t="s">
        <v>526</v>
      </c>
      <c r="C269" s="20" t="s">
        <v>527</v>
      </c>
      <c r="D269" t="str">
        <f t="shared" si="5"/>
        <v>1402-Chiché</v>
      </c>
    </row>
    <row r="270" spans="1:4" x14ac:dyDescent="0.25">
      <c r="A270" s="16"/>
      <c r="B270" s="20" t="s">
        <v>528</v>
      </c>
      <c r="C270" s="20" t="s">
        <v>529</v>
      </c>
      <c r="D270" t="str">
        <f t="shared" si="5"/>
        <v>1403-Chinique</v>
      </c>
    </row>
    <row r="271" spans="1:4" x14ac:dyDescent="0.25">
      <c r="A271" s="16"/>
      <c r="B271" s="20" t="s">
        <v>530</v>
      </c>
      <c r="C271" s="20" t="s">
        <v>531</v>
      </c>
      <c r="D271" t="str">
        <f t="shared" si="5"/>
        <v>1404-Zacualpa</v>
      </c>
    </row>
    <row r="272" spans="1:4" x14ac:dyDescent="0.25">
      <c r="A272" s="16"/>
      <c r="B272" s="20" t="s">
        <v>532</v>
      </c>
      <c r="C272" s="20" t="s">
        <v>533</v>
      </c>
      <c r="D272" t="str">
        <f t="shared" si="5"/>
        <v>1405-Chajul</v>
      </c>
    </row>
    <row r="273" spans="1:4" x14ac:dyDescent="0.25">
      <c r="A273" s="16"/>
      <c r="B273" s="20" t="s">
        <v>534</v>
      </c>
      <c r="C273" s="20" t="s">
        <v>535</v>
      </c>
      <c r="D273" t="str">
        <f t="shared" si="5"/>
        <v>1406-Chichicastenango</v>
      </c>
    </row>
    <row r="274" spans="1:4" x14ac:dyDescent="0.25">
      <c r="A274" s="16"/>
      <c r="B274" s="20" t="s">
        <v>536</v>
      </c>
      <c r="C274" s="20" t="s">
        <v>537</v>
      </c>
      <c r="D274" t="str">
        <f t="shared" si="5"/>
        <v>1407-Patzité</v>
      </c>
    </row>
    <row r="275" spans="1:4" x14ac:dyDescent="0.25">
      <c r="A275" s="16"/>
      <c r="B275" s="20" t="s">
        <v>538</v>
      </c>
      <c r="C275" s="20" t="s">
        <v>539</v>
      </c>
      <c r="D275" t="str">
        <f t="shared" si="5"/>
        <v>1408-San Antonio Ilotenango</v>
      </c>
    </row>
    <row r="276" spans="1:4" x14ac:dyDescent="0.25">
      <c r="A276" s="16"/>
      <c r="B276" s="20" t="s">
        <v>540</v>
      </c>
      <c r="C276" s="20" t="s">
        <v>541</v>
      </c>
      <c r="D276" t="str">
        <f t="shared" si="5"/>
        <v>1409-San Pedro Jocopilas</v>
      </c>
    </row>
    <row r="277" spans="1:4" x14ac:dyDescent="0.25">
      <c r="A277" s="16"/>
      <c r="B277" s="20" t="s">
        <v>542</v>
      </c>
      <c r="C277" s="20" t="s">
        <v>543</v>
      </c>
      <c r="D277" t="str">
        <f t="shared" si="5"/>
        <v>1410-Cunén</v>
      </c>
    </row>
    <row r="278" spans="1:4" x14ac:dyDescent="0.25">
      <c r="A278" s="16"/>
      <c r="B278" s="20" t="s">
        <v>544</v>
      </c>
      <c r="C278" s="20" t="s">
        <v>545</v>
      </c>
      <c r="D278" t="str">
        <f t="shared" si="5"/>
        <v>1411-San Juan Cotzal</v>
      </c>
    </row>
    <row r="279" spans="1:4" x14ac:dyDescent="0.25">
      <c r="A279" s="16"/>
      <c r="B279" s="20" t="s">
        <v>546</v>
      </c>
      <c r="C279" s="20" t="s">
        <v>547</v>
      </c>
      <c r="D279" t="str">
        <f t="shared" si="5"/>
        <v>1412-Joyabaj</v>
      </c>
    </row>
    <row r="280" spans="1:4" x14ac:dyDescent="0.25">
      <c r="A280" s="16"/>
      <c r="B280" s="20" t="s">
        <v>548</v>
      </c>
      <c r="C280" s="20" t="s">
        <v>549</v>
      </c>
      <c r="D280" t="str">
        <f t="shared" si="5"/>
        <v>1413-Nebaj</v>
      </c>
    </row>
    <row r="281" spans="1:4" x14ac:dyDescent="0.25">
      <c r="A281" s="16"/>
      <c r="B281" s="20" t="s">
        <v>550</v>
      </c>
      <c r="C281" s="20" t="s">
        <v>551</v>
      </c>
      <c r="D281" t="str">
        <f t="shared" si="5"/>
        <v>1414-San Andrés Sajcabajá</v>
      </c>
    </row>
    <row r="282" spans="1:4" x14ac:dyDescent="0.25">
      <c r="A282" s="16"/>
      <c r="B282" s="20" t="s">
        <v>552</v>
      </c>
      <c r="C282" s="20" t="s">
        <v>553</v>
      </c>
      <c r="D282" t="str">
        <f t="shared" si="5"/>
        <v>1415-Uspantán</v>
      </c>
    </row>
    <row r="283" spans="1:4" x14ac:dyDescent="0.25">
      <c r="A283" s="16"/>
      <c r="B283" s="20" t="s">
        <v>554</v>
      </c>
      <c r="C283" s="20" t="s">
        <v>555</v>
      </c>
      <c r="D283" t="str">
        <f t="shared" si="5"/>
        <v>1416-Sacapulas</v>
      </c>
    </row>
    <row r="284" spans="1:4" x14ac:dyDescent="0.25">
      <c r="A284" s="16"/>
      <c r="B284" s="20" t="s">
        <v>556</v>
      </c>
      <c r="C284" s="20" t="s">
        <v>557</v>
      </c>
      <c r="D284" t="str">
        <f t="shared" si="5"/>
        <v>1417-San Bartolomé Jocotenango</v>
      </c>
    </row>
    <row r="285" spans="1:4" x14ac:dyDescent="0.25">
      <c r="A285" s="16"/>
      <c r="B285" s="20" t="s">
        <v>558</v>
      </c>
      <c r="C285" s="20" t="s">
        <v>559</v>
      </c>
      <c r="D285" t="str">
        <f t="shared" si="5"/>
        <v>1418-Canillá</v>
      </c>
    </row>
    <row r="286" spans="1:4" x14ac:dyDescent="0.25">
      <c r="A286" s="16"/>
      <c r="B286" s="20" t="s">
        <v>560</v>
      </c>
      <c r="C286" s="20" t="s">
        <v>561</v>
      </c>
      <c r="D286" t="str">
        <f t="shared" si="5"/>
        <v>1419-Chicamán</v>
      </c>
    </row>
    <row r="287" spans="1:4" x14ac:dyDescent="0.25">
      <c r="A287" s="16"/>
      <c r="B287" s="20" t="s">
        <v>562</v>
      </c>
      <c r="C287" s="20" t="s">
        <v>563</v>
      </c>
      <c r="D287" t="str">
        <f t="shared" si="5"/>
        <v>1420-Ixcán</v>
      </c>
    </row>
    <row r="288" spans="1:4" x14ac:dyDescent="0.25">
      <c r="A288" s="18"/>
      <c r="B288" s="21" t="s">
        <v>564</v>
      </c>
      <c r="C288" s="21" t="s">
        <v>565</v>
      </c>
      <c r="D288" t="str">
        <f t="shared" si="5"/>
        <v>1421-Pachalum</v>
      </c>
    </row>
    <row r="289" spans="1:4" x14ac:dyDescent="0.25">
      <c r="A289" s="14" t="s">
        <v>566</v>
      </c>
      <c r="B289" s="19" t="s">
        <v>567</v>
      </c>
      <c r="C289" s="19" t="s">
        <v>568</v>
      </c>
      <c r="D289" t="str">
        <f t="shared" si="5"/>
        <v>1501-Salamá</v>
      </c>
    </row>
    <row r="290" spans="1:4" x14ac:dyDescent="0.25">
      <c r="A290" s="16"/>
      <c r="B290" s="20" t="s">
        <v>569</v>
      </c>
      <c r="C290" s="20" t="s">
        <v>570</v>
      </c>
      <c r="D290" t="str">
        <f t="shared" si="5"/>
        <v>1502-San Miguel Chicaj</v>
      </c>
    </row>
    <row r="291" spans="1:4" x14ac:dyDescent="0.25">
      <c r="A291" s="16"/>
      <c r="B291" s="20" t="s">
        <v>571</v>
      </c>
      <c r="C291" s="20" t="s">
        <v>572</v>
      </c>
      <c r="D291" t="str">
        <f t="shared" si="5"/>
        <v>1503-Rabinal</v>
      </c>
    </row>
    <row r="292" spans="1:4" x14ac:dyDescent="0.25">
      <c r="A292" s="16"/>
      <c r="B292" s="20" t="s">
        <v>573</v>
      </c>
      <c r="C292" s="20" t="s">
        <v>574</v>
      </c>
      <c r="D292" t="str">
        <f t="shared" si="5"/>
        <v>1504-Cubulco</v>
      </c>
    </row>
    <row r="293" spans="1:4" x14ac:dyDescent="0.25">
      <c r="A293" s="16"/>
      <c r="B293" s="20" t="s">
        <v>575</v>
      </c>
      <c r="C293" s="20" t="s">
        <v>576</v>
      </c>
      <c r="D293" t="str">
        <f t="shared" si="5"/>
        <v>1505-Granados</v>
      </c>
    </row>
    <row r="294" spans="1:4" x14ac:dyDescent="0.25">
      <c r="A294" s="16"/>
      <c r="B294" s="20" t="s">
        <v>577</v>
      </c>
      <c r="C294" s="20" t="s">
        <v>578</v>
      </c>
      <c r="D294" t="str">
        <f t="shared" si="5"/>
        <v>1506-El Chol</v>
      </c>
    </row>
    <row r="295" spans="1:4" x14ac:dyDescent="0.25">
      <c r="A295" s="16"/>
      <c r="B295" s="20" t="s">
        <v>579</v>
      </c>
      <c r="C295" s="20" t="s">
        <v>580</v>
      </c>
      <c r="D295" t="str">
        <f t="shared" si="5"/>
        <v>1507-San Jerónimo</v>
      </c>
    </row>
    <row r="296" spans="1:4" x14ac:dyDescent="0.25">
      <c r="A296" s="18"/>
      <c r="B296" s="21" t="s">
        <v>581</v>
      </c>
      <c r="C296" s="21" t="s">
        <v>582</v>
      </c>
      <c r="D296" t="str">
        <f t="shared" si="5"/>
        <v>1508-Purulhá</v>
      </c>
    </row>
    <row r="297" spans="1:4" x14ac:dyDescent="0.25">
      <c r="A297" s="14" t="s">
        <v>583</v>
      </c>
      <c r="B297" s="19" t="s">
        <v>584</v>
      </c>
      <c r="C297" s="19" t="s">
        <v>585</v>
      </c>
      <c r="D297" t="str">
        <f t="shared" si="5"/>
        <v>1601-Cobán</v>
      </c>
    </row>
    <row r="298" spans="1:4" x14ac:dyDescent="0.25">
      <c r="A298" s="16"/>
      <c r="B298" s="20" t="s">
        <v>586</v>
      </c>
      <c r="C298" s="20" t="s">
        <v>587</v>
      </c>
      <c r="D298" t="str">
        <f t="shared" si="5"/>
        <v>1602-Santa Cruz Verapaz</v>
      </c>
    </row>
    <row r="299" spans="1:4" x14ac:dyDescent="0.25">
      <c r="A299" s="16"/>
      <c r="B299" s="20" t="s">
        <v>588</v>
      </c>
      <c r="C299" s="20" t="s">
        <v>589</v>
      </c>
      <c r="D299" t="str">
        <f t="shared" ref="D299:D362" si="6">CONCATENATE(B299,"-",C299)</f>
        <v>1603-San Cristóbal Verapaz</v>
      </c>
    </row>
    <row r="300" spans="1:4" x14ac:dyDescent="0.25">
      <c r="A300" s="16"/>
      <c r="B300" s="20" t="s">
        <v>590</v>
      </c>
      <c r="C300" s="20" t="s">
        <v>591</v>
      </c>
      <c r="D300" t="str">
        <f t="shared" si="6"/>
        <v>1604-Tactic</v>
      </c>
    </row>
    <row r="301" spans="1:4" x14ac:dyDescent="0.25">
      <c r="A301" s="16"/>
      <c r="B301" s="20" t="s">
        <v>592</v>
      </c>
      <c r="C301" s="20" t="s">
        <v>593</v>
      </c>
      <c r="D301" t="str">
        <f t="shared" si="6"/>
        <v>1605-Tamahú</v>
      </c>
    </row>
    <row r="302" spans="1:4" x14ac:dyDescent="0.25">
      <c r="A302" s="16"/>
      <c r="B302" s="20" t="s">
        <v>594</v>
      </c>
      <c r="C302" s="20" t="s">
        <v>595</v>
      </c>
      <c r="D302" t="str">
        <f t="shared" si="6"/>
        <v>1606-Tucurú</v>
      </c>
    </row>
    <row r="303" spans="1:4" x14ac:dyDescent="0.25">
      <c r="A303" s="16"/>
      <c r="B303" s="20" t="s">
        <v>596</v>
      </c>
      <c r="C303" s="20" t="s">
        <v>597</v>
      </c>
      <c r="D303" t="str">
        <f t="shared" si="6"/>
        <v>1607-Panzós</v>
      </c>
    </row>
    <row r="304" spans="1:4" x14ac:dyDescent="0.25">
      <c r="A304" s="16"/>
      <c r="B304" s="20" t="s">
        <v>598</v>
      </c>
      <c r="C304" s="20" t="s">
        <v>599</v>
      </c>
      <c r="D304" t="str">
        <f t="shared" si="6"/>
        <v>1608-Senahú</v>
      </c>
    </row>
    <row r="305" spans="1:4" x14ac:dyDescent="0.25">
      <c r="A305" s="16"/>
      <c r="B305" s="20" t="s">
        <v>600</v>
      </c>
      <c r="C305" s="20" t="s">
        <v>601</v>
      </c>
      <c r="D305" t="str">
        <f t="shared" si="6"/>
        <v>1609-San Pedro Carchá</v>
      </c>
    </row>
    <row r="306" spans="1:4" x14ac:dyDescent="0.25">
      <c r="A306" s="16"/>
      <c r="B306" s="20" t="s">
        <v>602</v>
      </c>
      <c r="C306" s="20" t="s">
        <v>603</v>
      </c>
      <c r="D306" t="str">
        <f t="shared" si="6"/>
        <v>1610-San Juan Chamelco</v>
      </c>
    </row>
    <row r="307" spans="1:4" x14ac:dyDescent="0.25">
      <c r="A307" s="16"/>
      <c r="B307" s="20" t="s">
        <v>604</v>
      </c>
      <c r="C307" s="20" t="s">
        <v>605</v>
      </c>
      <c r="D307" t="str">
        <f t="shared" si="6"/>
        <v>1611-Lanquín</v>
      </c>
    </row>
    <row r="308" spans="1:4" x14ac:dyDescent="0.25">
      <c r="A308" s="16"/>
      <c r="B308" s="20" t="s">
        <v>606</v>
      </c>
      <c r="C308" s="20" t="s">
        <v>607</v>
      </c>
      <c r="D308" t="str">
        <f t="shared" si="6"/>
        <v>1612-Cahabón</v>
      </c>
    </row>
    <row r="309" spans="1:4" x14ac:dyDescent="0.25">
      <c r="A309" s="16"/>
      <c r="B309" s="20" t="s">
        <v>608</v>
      </c>
      <c r="C309" s="20" t="s">
        <v>609</v>
      </c>
      <c r="D309" t="str">
        <f t="shared" si="6"/>
        <v>1613-Chisec</v>
      </c>
    </row>
    <row r="310" spans="1:4" x14ac:dyDescent="0.25">
      <c r="A310" s="16"/>
      <c r="B310" s="20" t="s">
        <v>610</v>
      </c>
      <c r="C310" s="20" t="s">
        <v>611</v>
      </c>
      <c r="D310" t="str">
        <f t="shared" si="6"/>
        <v>1614-Chahal</v>
      </c>
    </row>
    <row r="311" spans="1:4" x14ac:dyDescent="0.25">
      <c r="A311" s="16"/>
      <c r="B311" s="20" t="s">
        <v>612</v>
      </c>
      <c r="C311" s="20" t="s">
        <v>613</v>
      </c>
      <c r="D311" t="str">
        <f t="shared" si="6"/>
        <v>1615-Fray Bartolomé de Las Casas</v>
      </c>
    </row>
    <row r="312" spans="1:4" x14ac:dyDescent="0.25">
      <c r="A312" s="16"/>
      <c r="B312" s="20" t="s">
        <v>614</v>
      </c>
      <c r="C312" s="20" t="s">
        <v>615</v>
      </c>
      <c r="D312" t="str">
        <f t="shared" si="6"/>
        <v>1616-Santa Catarina La Tinta</v>
      </c>
    </row>
    <row r="313" spans="1:4" x14ac:dyDescent="0.25">
      <c r="A313" s="18"/>
      <c r="B313" s="21" t="s">
        <v>616</v>
      </c>
      <c r="C313" s="21" t="s">
        <v>617</v>
      </c>
      <c r="D313" t="str">
        <f t="shared" si="6"/>
        <v>1617-Raxuha</v>
      </c>
    </row>
    <row r="314" spans="1:4" x14ac:dyDescent="0.25">
      <c r="A314" s="14" t="s">
        <v>618</v>
      </c>
      <c r="B314" s="19" t="s">
        <v>619</v>
      </c>
      <c r="C314" s="19" t="s">
        <v>620</v>
      </c>
      <c r="D314" t="str">
        <f t="shared" si="6"/>
        <v>1701-Flores (Santa Elena)</v>
      </c>
    </row>
    <row r="315" spans="1:4" x14ac:dyDescent="0.25">
      <c r="A315" s="16"/>
      <c r="B315" s="20" t="s">
        <v>621</v>
      </c>
      <c r="C315" s="20" t="s">
        <v>622</v>
      </c>
      <c r="D315" t="str">
        <f t="shared" si="6"/>
        <v>1702-San José</v>
      </c>
    </row>
    <row r="316" spans="1:4" x14ac:dyDescent="0.25">
      <c r="A316" s="16"/>
      <c r="B316" s="20" t="s">
        <v>623</v>
      </c>
      <c r="C316" s="20" t="s">
        <v>624</v>
      </c>
      <c r="D316" t="str">
        <f t="shared" si="6"/>
        <v>1703-San Benito</v>
      </c>
    </row>
    <row r="317" spans="1:4" x14ac:dyDescent="0.25">
      <c r="A317" s="16"/>
      <c r="B317" s="20" t="s">
        <v>625</v>
      </c>
      <c r="C317" s="20" t="s">
        <v>626</v>
      </c>
      <c r="D317" t="str">
        <f t="shared" si="6"/>
        <v>1704-San Andrés</v>
      </c>
    </row>
    <row r="318" spans="1:4" x14ac:dyDescent="0.25">
      <c r="A318" s="16"/>
      <c r="B318" s="20" t="s">
        <v>627</v>
      </c>
      <c r="C318" s="20" t="s">
        <v>481</v>
      </c>
      <c r="D318" t="str">
        <f t="shared" si="6"/>
        <v>1705-La Libertad</v>
      </c>
    </row>
    <row r="319" spans="1:4" x14ac:dyDescent="0.25">
      <c r="A319" s="16"/>
      <c r="B319" s="20" t="s">
        <v>628</v>
      </c>
      <c r="C319" s="20" t="s">
        <v>629</v>
      </c>
      <c r="D319" t="str">
        <f t="shared" si="6"/>
        <v>1706-San Francisco</v>
      </c>
    </row>
    <row r="320" spans="1:4" x14ac:dyDescent="0.25">
      <c r="A320" s="16"/>
      <c r="B320" s="20" t="s">
        <v>630</v>
      </c>
      <c r="C320" s="20" t="s">
        <v>631</v>
      </c>
      <c r="D320" t="str">
        <f t="shared" si="6"/>
        <v>1707-Santa Ana</v>
      </c>
    </row>
    <row r="321" spans="1:4" x14ac:dyDescent="0.25">
      <c r="A321" s="16"/>
      <c r="B321" s="20" t="s">
        <v>632</v>
      </c>
      <c r="C321" s="20" t="s">
        <v>633</v>
      </c>
      <c r="D321" t="str">
        <f t="shared" si="6"/>
        <v>1708-Dolores</v>
      </c>
    </row>
    <row r="322" spans="1:4" x14ac:dyDescent="0.25">
      <c r="A322" s="16"/>
      <c r="B322" s="20" t="s">
        <v>634</v>
      </c>
      <c r="C322" s="20" t="s">
        <v>635</v>
      </c>
      <c r="D322" t="str">
        <f t="shared" si="6"/>
        <v>1709-San Luis</v>
      </c>
    </row>
    <row r="323" spans="1:4" x14ac:dyDescent="0.25">
      <c r="A323" s="16"/>
      <c r="B323" s="20" t="s">
        <v>636</v>
      </c>
      <c r="C323" s="20" t="s">
        <v>637</v>
      </c>
      <c r="D323" t="str">
        <f t="shared" si="6"/>
        <v>1710-Sayaxché</v>
      </c>
    </row>
    <row r="324" spans="1:4" x14ac:dyDescent="0.25">
      <c r="A324" s="16"/>
      <c r="B324" s="20" t="s">
        <v>638</v>
      </c>
      <c r="C324" s="20" t="s">
        <v>639</v>
      </c>
      <c r="D324" t="str">
        <f t="shared" si="6"/>
        <v>1711-Melchor De Mencos</v>
      </c>
    </row>
    <row r="325" spans="1:4" x14ac:dyDescent="0.25">
      <c r="A325" s="16"/>
      <c r="B325" s="20" t="s">
        <v>640</v>
      </c>
      <c r="C325" s="20" t="s">
        <v>641</v>
      </c>
      <c r="D325" t="str">
        <f t="shared" si="6"/>
        <v>1712-Poptún</v>
      </c>
    </row>
    <row r="326" spans="1:4" x14ac:dyDescent="0.25">
      <c r="A326" s="18"/>
      <c r="B326" s="21" t="s">
        <v>642</v>
      </c>
      <c r="C326" s="21" t="s">
        <v>643</v>
      </c>
      <c r="D326" t="str">
        <f t="shared" si="6"/>
        <v>1713-Las Cruces</v>
      </c>
    </row>
    <row r="327" spans="1:4" x14ac:dyDescent="0.25">
      <c r="A327" s="14" t="s">
        <v>644</v>
      </c>
      <c r="B327" s="19" t="s">
        <v>645</v>
      </c>
      <c r="C327" s="19" t="s">
        <v>646</v>
      </c>
      <c r="D327" t="str">
        <f t="shared" si="6"/>
        <v>1801-Puerto Barrios</v>
      </c>
    </row>
    <row r="328" spans="1:4" x14ac:dyDescent="0.25">
      <c r="A328" s="16"/>
      <c r="B328" s="20" t="s">
        <v>647</v>
      </c>
      <c r="C328" s="20" t="s">
        <v>648</v>
      </c>
      <c r="D328" t="str">
        <f t="shared" si="6"/>
        <v>1802-Lívingston</v>
      </c>
    </row>
    <row r="329" spans="1:4" x14ac:dyDescent="0.25">
      <c r="A329" s="16"/>
      <c r="B329" s="20" t="s">
        <v>649</v>
      </c>
      <c r="C329" s="20" t="s">
        <v>650</v>
      </c>
      <c r="D329" t="str">
        <f t="shared" si="6"/>
        <v>1803-El Estor</v>
      </c>
    </row>
    <row r="330" spans="1:4" x14ac:dyDescent="0.25">
      <c r="A330" s="16"/>
      <c r="B330" s="20" t="s">
        <v>651</v>
      </c>
      <c r="C330" s="20" t="s">
        <v>652</v>
      </c>
      <c r="D330" t="str">
        <f t="shared" si="6"/>
        <v>1804-Morales</v>
      </c>
    </row>
    <row r="331" spans="1:4" x14ac:dyDescent="0.25">
      <c r="A331" s="18"/>
      <c r="B331" s="21" t="s">
        <v>653</v>
      </c>
      <c r="C331" s="21" t="s">
        <v>654</v>
      </c>
      <c r="D331" t="str">
        <f t="shared" si="6"/>
        <v>1805-Los Amates</v>
      </c>
    </row>
    <row r="332" spans="1:4" x14ac:dyDescent="0.25">
      <c r="A332" s="14" t="s">
        <v>655</v>
      </c>
      <c r="B332" s="19" t="s">
        <v>656</v>
      </c>
      <c r="C332" s="19" t="s">
        <v>64</v>
      </c>
      <c r="D332" t="str">
        <f t="shared" si="6"/>
        <v>1901-Zacapa</v>
      </c>
    </row>
    <row r="333" spans="1:4" x14ac:dyDescent="0.25">
      <c r="A333" s="16"/>
      <c r="B333" s="20" t="s">
        <v>657</v>
      </c>
      <c r="C333" s="20" t="s">
        <v>658</v>
      </c>
      <c r="D333" t="str">
        <f t="shared" si="6"/>
        <v>1902-Estanzuela</v>
      </c>
    </row>
    <row r="334" spans="1:4" x14ac:dyDescent="0.25">
      <c r="A334" s="16"/>
      <c r="B334" s="20" t="s">
        <v>659</v>
      </c>
      <c r="C334" s="20" t="s">
        <v>660</v>
      </c>
      <c r="D334" t="str">
        <f t="shared" si="6"/>
        <v>1903-Río Hondo</v>
      </c>
    </row>
    <row r="335" spans="1:4" x14ac:dyDescent="0.25">
      <c r="A335" s="16"/>
      <c r="B335" s="20" t="s">
        <v>661</v>
      </c>
      <c r="C335" s="20" t="s">
        <v>662</v>
      </c>
      <c r="D335" t="str">
        <f t="shared" si="6"/>
        <v>1904-Gualán</v>
      </c>
    </row>
    <row r="336" spans="1:4" x14ac:dyDescent="0.25">
      <c r="A336" s="16"/>
      <c r="B336" s="20" t="s">
        <v>663</v>
      </c>
      <c r="C336" s="20" t="s">
        <v>664</v>
      </c>
      <c r="D336" t="str">
        <f t="shared" si="6"/>
        <v>1905-Teculután</v>
      </c>
    </row>
    <row r="337" spans="1:4" x14ac:dyDescent="0.25">
      <c r="A337" s="16"/>
      <c r="B337" s="20" t="s">
        <v>665</v>
      </c>
      <c r="C337" s="20" t="s">
        <v>666</v>
      </c>
      <c r="D337" t="str">
        <f t="shared" si="6"/>
        <v>1906-Usumatlán</v>
      </c>
    </row>
    <row r="338" spans="1:4" x14ac:dyDescent="0.25">
      <c r="A338" s="16"/>
      <c r="B338" s="20" t="s">
        <v>667</v>
      </c>
      <c r="C338" s="20" t="s">
        <v>668</v>
      </c>
      <c r="D338" t="str">
        <f t="shared" si="6"/>
        <v>1907-Cabañas</v>
      </c>
    </row>
    <row r="339" spans="1:4" x14ac:dyDescent="0.25">
      <c r="A339" s="16"/>
      <c r="B339" s="20" t="s">
        <v>669</v>
      </c>
      <c r="C339" s="20" t="s">
        <v>670</v>
      </c>
      <c r="D339" t="str">
        <f t="shared" si="6"/>
        <v>1908-San Diego</v>
      </c>
    </row>
    <row r="340" spans="1:4" x14ac:dyDescent="0.25">
      <c r="A340" s="16"/>
      <c r="B340" s="20" t="s">
        <v>671</v>
      </c>
      <c r="C340" s="20" t="s">
        <v>672</v>
      </c>
      <c r="D340" t="str">
        <f t="shared" si="6"/>
        <v>1909-La Unión</v>
      </c>
    </row>
    <row r="341" spans="1:4" x14ac:dyDescent="0.25">
      <c r="A341" s="18"/>
      <c r="B341" s="21" t="s">
        <v>673</v>
      </c>
      <c r="C341" s="21" t="s">
        <v>674</v>
      </c>
      <c r="D341" t="str">
        <f t="shared" si="6"/>
        <v>1910-Huité</v>
      </c>
    </row>
    <row r="342" spans="1:4" x14ac:dyDescent="0.25">
      <c r="A342" s="14" t="s">
        <v>675</v>
      </c>
      <c r="B342" s="19" t="s">
        <v>676</v>
      </c>
      <c r="C342" s="19" t="s">
        <v>66</v>
      </c>
      <c r="D342" t="str">
        <f t="shared" si="6"/>
        <v>2001-Chiquimula</v>
      </c>
    </row>
    <row r="343" spans="1:4" x14ac:dyDescent="0.25">
      <c r="A343" s="16"/>
      <c r="B343" s="20" t="s">
        <v>677</v>
      </c>
      <c r="C343" s="20" t="s">
        <v>678</v>
      </c>
      <c r="D343" t="str">
        <f t="shared" si="6"/>
        <v>2002-San José La Arada</v>
      </c>
    </row>
    <row r="344" spans="1:4" x14ac:dyDescent="0.25">
      <c r="A344" s="16"/>
      <c r="B344" s="20" t="s">
        <v>679</v>
      </c>
      <c r="C344" s="20" t="s">
        <v>680</v>
      </c>
      <c r="D344" t="str">
        <f t="shared" si="6"/>
        <v>2003-San Juan Ermita</v>
      </c>
    </row>
    <row r="345" spans="1:4" x14ac:dyDescent="0.25">
      <c r="A345" s="16"/>
      <c r="B345" s="20" t="s">
        <v>681</v>
      </c>
      <c r="C345" s="20" t="s">
        <v>682</v>
      </c>
      <c r="D345" t="str">
        <f t="shared" si="6"/>
        <v>2004-Jocotán</v>
      </c>
    </row>
    <row r="346" spans="1:4" x14ac:dyDescent="0.25">
      <c r="A346" s="16"/>
      <c r="B346" s="20" t="s">
        <v>683</v>
      </c>
      <c r="C346" s="20" t="s">
        <v>684</v>
      </c>
      <c r="D346" t="str">
        <f t="shared" si="6"/>
        <v>2005-Camotán</v>
      </c>
    </row>
    <row r="347" spans="1:4" x14ac:dyDescent="0.25">
      <c r="A347" s="16"/>
      <c r="B347" s="20" t="s">
        <v>685</v>
      </c>
      <c r="C347" s="20" t="s">
        <v>686</v>
      </c>
      <c r="D347" t="str">
        <f t="shared" si="6"/>
        <v>2006-Olopa</v>
      </c>
    </row>
    <row r="348" spans="1:4" x14ac:dyDescent="0.25">
      <c r="A348" s="16"/>
      <c r="B348" s="20" t="s">
        <v>687</v>
      </c>
      <c r="C348" s="20" t="s">
        <v>688</v>
      </c>
      <c r="D348" t="str">
        <f t="shared" si="6"/>
        <v>2007-Esquipulas</v>
      </c>
    </row>
    <row r="349" spans="1:4" x14ac:dyDescent="0.25">
      <c r="A349" s="16"/>
      <c r="B349" s="20" t="s">
        <v>689</v>
      </c>
      <c r="C349" s="20" t="s">
        <v>690</v>
      </c>
      <c r="D349" t="str">
        <f t="shared" si="6"/>
        <v>2008-Concepción Las Minas</v>
      </c>
    </row>
    <row r="350" spans="1:4" x14ac:dyDescent="0.25">
      <c r="A350" s="16"/>
      <c r="B350" s="20" t="s">
        <v>691</v>
      </c>
      <c r="C350" s="20" t="s">
        <v>692</v>
      </c>
      <c r="D350" t="str">
        <f t="shared" si="6"/>
        <v>2009-Quetzaltepeque</v>
      </c>
    </row>
    <row r="351" spans="1:4" x14ac:dyDescent="0.25">
      <c r="A351" s="16"/>
      <c r="B351" s="20" t="s">
        <v>693</v>
      </c>
      <c r="C351" s="20" t="s">
        <v>694</v>
      </c>
      <c r="D351" t="str">
        <f t="shared" si="6"/>
        <v>2010-San Jacinto</v>
      </c>
    </row>
    <row r="352" spans="1:4" x14ac:dyDescent="0.25">
      <c r="A352" s="18"/>
      <c r="B352" s="21" t="s">
        <v>695</v>
      </c>
      <c r="C352" s="21" t="s">
        <v>696</v>
      </c>
      <c r="D352" t="str">
        <f t="shared" si="6"/>
        <v>2011-Ipala</v>
      </c>
    </row>
    <row r="353" spans="1:4" x14ac:dyDescent="0.25">
      <c r="A353" s="14" t="s">
        <v>697</v>
      </c>
      <c r="B353" s="19" t="s">
        <v>698</v>
      </c>
      <c r="C353" s="19" t="s">
        <v>68</v>
      </c>
      <c r="D353" t="str">
        <f t="shared" si="6"/>
        <v>2101-Jalapa</v>
      </c>
    </row>
    <row r="354" spans="1:4" x14ac:dyDescent="0.25">
      <c r="A354" s="16"/>
      <c r="B354" s="20" t="s">
        <v>699</v>
      </c>
      <c r="C354" s="20" t="s">
        <v>700</v>
      </c>
      <c r="D354" t="str">
        <f t="shared" si="6"/>
        <v>2102-San Pedro Pínula</v>
      </c>
    </row>
    <row r="355" spans="1:4" x14ac:dyDescent="0.25">
      <c r="A355" s="16"/>
      <c r="B355" s="20" t="s">
        <v>701</v>
      </c>
      <c r="C355" s="20" t="s">
        <v>702</v>
      </c>
      <c r="D355" t="str">
        <f t="shared" si="6"/>
        <v>2103-San Luis Jilotepeque</v>
      </c>
    </row>
    <row r="356" spans="1:4" x14ac:dyDescent="0.25">
      <c r="A356" s="16"/>
      <c r="B356" s="20" t="s">
        <v>703</v>
      </c>
      <c r="C356" s="20" t="s">
        <v>704</v>
      </c>
      <c r="D356" t="str">
        <f t="shared" si="6"/>
        <v>2104-San Manuel Chaparrón</v>
      </c>
    </row>
    <row r="357" spans="1:4" x14ac:dyDescent="0.25">
      <c r="A357" s="16"/>
      <c r="B357" s="20" t="s">
        <v>705</v>
      </c>
      <c r="C357" s="20" t="s">
        <v>706</v>
      </c>
      <c r="D357" t="str">
        <f t="shared" si="6"/>
        <v>2105-San Carlos Alzatate</v>
      </c>
    </row>
    <row r="358" spans="1:4" x14ac:dyDescent="0.25">
      <c r="A358" s="16"/>
      <c r="B358" s="20" t="s">
        <v>707</v>
      </c>
      <c r="C358" s="20" t="s">
        <v>708</v>
      </c>
      <c r="D358" t="str">
        <f t="shared" si="6"/>
        <v>2106-Monjas</v>
      </c>
    </row>
    <row r="359" spans="1:4" x14ac:dyDescent="0.25">
      <c r="A359" s="18"/>
      <c r="B359" s="21" t="s">
        <v>709</v>
      </c>
      <c r="C359" s="21" t="s">
        <v>710</v>
      </c>
      <c r="D359" t="str">
        <f t="shared" si="6"/>
        <v>2107-Mataquescuintla</v>
      </c>
    </row>
    <row r="360" spans="1:4" x14ac:dyDescent="0.25">
      <c r="A360" s="16" t="s">
        <v>711</v>
      </c>
      <c r="B360" s="20" t="s">
        <v>712</v>
      </c>
      <c r="C360" s="20" t="s">
        <v>70</v>
      </c>
      <c r="D360" t="str">
        <f t="shared" si="6"/>
        <v>2201-Jutiapa</v>
      </c>
    </row>
    <row r="361" spans="1:4" x14ac:dyDescent="0.25">
      <c r="A361" s="16"/>
      <c r="B361" s="20" t="s">
        <v>713</v>
      </c>
      <c r="C361" s="20" t="s">
        <v>34</v>
      </c>
      <c r="D361" t="str">
        <f t="shared" si="6"/>
        <v>2202-El Progreso</v>
      </c>
    </row>
    <row r="362" spans="1:4" x14ac:dyDescent="0.25">
      <c r="A362" s="16"/>
      <c r="B362" s="20" t="s">
        <v>714</v>
      </c>
      <c r="C362" s="20" t="s">
        <v>715</v>
      </c>
      <c r="D362" t="str">
        <f t="shared" si="6"/>
        <v>2203-Santa Catarina Mita</v>
      </c>
    </row>
    <row r="363" spans="1:4" x14ac:dyDescent="0.25">
      <c r="A363" s="16"/>
      <c r="B363" s="20" t="s">
        <v>716</v>
      </c>
      <c r="C363" s="20" t="s">
        <v>717</v>
      </c>
      <c r="D363" t="str">
        <f t="shared" ref="D363:D376" si="7">CONCATENATE(B363,"-",C363)</f>
        <v>2204-Agua Blanca</v>
      </c>
    </row>
    <row r="364" spans="1:4" x14ac:dyDescent="0.25">
      <c r="A364" s="16"/>
      <c r="B364" s="20" t="s">
        <v>718</v>
      </c>
      <c r="C364" s="20" t="s">
        <v>719</v>
      </c>
      <c r="D364" t="str">
        <f t="shared" si="7"/>
        <v>2205-Asunción Mita</v>
      </c>
    </row>
    <row r="365" spans="1:4" x14ac:dyDescent="0.25">
      <c r="A365" s="16"/>
      <c r="B365" s="20" t="s">
        <v>720</v>
      </c>
      <c r="C365" s="20" t="s">
        <v>721</v>
      </c>
      <c r="D365" t="str">
        <f t="shared" si="7"/>
        <v>2206-Yupiltepeque</v>
      </c>
    </row>
    <row r="366" spans="1:4" x14ac:dyDescent="0.25">
      <c r="A366" s="16"/>
      <c r="B366" s="20" t="s">
        <v>722</v>
      </c>
      <c r="C366" s="20" t="s">
        <v>723</v>
      </c>
      <c r="D366" t="str">
        <f t="shared" si="7"/>
        <v>2207-Atescatempa</v>
      </c>
    </row>
    <row r="367" spans="1:4" x14ac:dyDescent="0.25">
      <c r="A367" s="16"/>
      <c r="B367" s="20" t="s">
        <v>724</v>
      </c>
      <c r="C367" s="20" t="s">
        <v>725</v>
      </c>
      <c r="D367" t="str">
        <f t="shared" si="7"/>
        <v>2208-Jerez</v>
      </c>
    </row>
    <row r="368" spans="1:4" x14ac:dyDescent="0.25">
      <c r="A368" s="16"/>
      <c r="B368" s="20" t="s">
        <v>726</v>
      </c>
      <c r="C368" s="20" t="s">
        <v>727</v>
      </c>
      <c r="D368" t="str">
        <f t="shared" si="7"/>
        <v>2209-El Adelanto</v>
      </c>
    </row>
    <row r="369" spans="1:4" x14ac:dyDescent="0.25">
      <c r="A369" s="16"/>
      <c r="B369" s="20" t="s">
        <v>728</v>
      </c>
      <c r="C369" s="20" t="s">
        <v>729</v>
      </c>
      <c r="D369" t="str">
        <f t="shared" si="7"/>
        <v>2210-Zapotitlán</v>
      </c>
    </row>
    <row r="370" spans="1:4" x14ac:dyDescent="0.25">
      <c r="A370" s="16"/>
      <c r="B370" s="20" t="s">
        <v>730</v>
      </c>
      <c r="C370" s="20" t="s">
        <v>731</v>
      </c>
      <c r="D370" t="str">
        <f t="shared" si="7"/>
        <v>2211-Comapa</v>
      </c>
    </row>
    <row r="371" spans="1:4" x14ac:dyDescent="0.25">
      <c r="A371" s="16"/>
      <c r="B371" s="20" t="s">
        <v>732</v>
      </c>
      <c r="C371" s="20" t="s">
        <v>733</v>
      </c>
      <c r="D371" t="str">
        <f t="shared" si="7"/>
        <v>2212-Jalpatagua</v>
      </c>
    </row>
    <row r="372" spans="1:4" x14ac:dyDescent="0.25">
      <c r="A372" s="16"/>
      <c r="B372" s="20" t="s">
        <v>734</v>
      </c>
      <c r="C372" s="20" t="s">
        <v>735</v>
      </c>
      <c r="D372" t="str">
        <f t="shared" si="7"/>
        <v>2213-Conguaco</v>
      </c>
    </row>
    <row r="373" spans="1:4" x14ac:dyDescent="0.25">
      <c r="A373" s="16"/>
      <c r="B373" s="20" t="s">
        <v>736</v>
      </c>
      <c r="C373" s="20" t="s">
        <v>737</v>
      </c>
      <c r="D373" t="str">
        <f t="shared" si="7"/>
        <v>2214-Moyuta</v>
      </c>
    </row>
    <row r="374" spans="1:4" x14ac:dyDescent="0.25">
      <c r="A374" s="16"/>
      <c r="B374" s="20" t="s">
        <v>738</v>
      </c>
      <c r="C374" s="20" t="s">
        <v>739</v>
      </c>
      <c r="D374" t="str">
        <f t="shared" si="7"/>
        <v>2215-Pasaco</v>
      </c>
    </row>
    <row r="375" spans="1:4" x14ac:dyDescent="0.25">
      <c r="A375" s="16"/>
      <c r="B375" s="20" t="s">
        <v>740</v>
      </c>
      <c r="C375" s="20" t="s">
        <v>741</v>
      </c>
      <c r="D375" t="str">
        <f t="shared" si="7"/>
        <v>2216-San José Acatempa</v>
      </c>
    </row>
    <row r="376" spans="1:4" x14ac:dyDescent="0.25">
      <c r="A376" s="18"/>
      <c r="B376" s="21" t="s">
        <v>742</v>
      </c>
      <c r="C376" s="21" t="s">
        <v>743</v>
      </c>
      <c r="D376" t="str">
        <f t="shared" si="7"/>
        <v>2217-Quesada</v>
      </c>
    </row>
    <row r="377" spans="1:4" x14ac:dyDescent="0.25">
      <c r="D377" t="s">
        <v>783</v>
      </c>
    </row>
    <row r="378" spans="1:4" x14ac:dyDescent="0.25">
      <c r="D378" t="s">
        <v>784</v>
      </c>
    </row>
    <row r="379" spans="1:4" x14ac:dyDescent="0.25">
      <c r="D379" t="s">
        <v>785</v>
      </c>
    </row>
    <row r="380" spans="1:4" x14ac:dyDescent="0.25">
      <c r="D380" t="s">
        <v>786</v>
      </c>
    </row>
    <row r="381" spans="1:4" x14ac:dyDescent="0.25">
      <c r="D381" t="s">
        <v>787</v>
      </c>
    </row>
    <row r="382" spans="1:4" x14ac:dyDescent="0.25">
      <c r="D382" t="s">
        <v>788</v>
      </c>
    </row>
    <row r="383" spans="1:4" x14ac:dyDescent="0.25">
      <c r="D383" t="s">
        <v>789</v>
      </c>
    </row>
    <row r="384" spans="1:4" x14ac:dyDescent="0.25">
      <c r="D384" t="s">
        <v>790</v>
      </c>
    </row>
    <row r="385" spans="4:4" x14ac:dyDescent="0.25">
      <c r="D385" t="s">
        <v>823</v>
      </c>
    </row>
    <row r="386" spans="4:4" x14ac:dyDescent="0.25">
      <c r="D386" t="s">
        <v>824</v>
      </c>
    </row>
    <row r="387" spans="4:4" x14ac:dyDescent="0.25">
      <c r="D387" t="s">
        <v>825</v>
      </c>
    </row>
    <row r="388" spans="4:4" x14ac:dyDescent="0.25">
      <c r="D388" t="s">
        <v>826</v>
      </c>
    </row>
    <row r="389" spans="4:4" x14ac:dyDescent="0.25">
      <c r="D389" t="s">
        <v>827</v>
      </c>
    </row>
    <row r="390" spans="4:4" x14ac:dyDescent="0.25">
      <c r="D390" t="s">
        <v>828</v>
      </c>
    </row>
    <row r="391" spans="4:4" x14ac:dyDescent="0.25">
      <c r="D391" t="s">
        <v>829</v>
      </c>
    </row>
    <row r="392" spans="4:4" x14ac:dyDescent="0.25">
      <c r="D392" t="s">
        <v>830</v>
      </c>
    </row>
    <row r="393" spans="4:4" x14ac:dyDescent="0.25">
      <c r="D393" t="s">
        <v>831</v>
      </c>
    </row>
    <row r="394" spans="4:4" x14ac:dyDescent="0.25">
      <c r="D394" t="s">
        <v>832</v>
      </c>
    </row>
    <row r="395" spans="4:4" x14ac:dyDescent="0.25">
      <c r="D395" t="s">
        <v>833</v>
      </c>
    </row>
    <row r="396" spans="4:4" x14ac:dyDescent="0.25">
      <c r="D396" t="s">
        <v>834</v>
      </c>
    </row>
    <row r="397" spans="4:4" x14ac:dyDescent="0.25">
      <c r="D397" t="s">
        <v>835</v>
      </c>
    </row>
    <row r="398" spans="4:4" x14ac:dyDescent="0.25">
      <c r="D398" t="s">
        <v>836</v>
      </c>
    </row>
    <row r="399" spans="4:4" x14ac:dyDescent="0.25">
      <c r="D399" t="s">
        <v>837</v>
      </c>
    </row>
    <row r="400" spans="4:4" x14ac:dyDescent="0.25">
      <c r="D400" t="s">
        <v>838</v>
      </c>
    </row>
    <row r="401" spans="4:4" x14ac:dyDescent="0.25">
      <c r="D401" t="s">
        <v>839</v>
      </c>
    </row>
    <row r="402" spans="4:4" x14ac:dyDescent="0.25">
      <c r="D402" t="s">
        <v>840</v>
      </c>
    </row>
    <row r="403" spans="4:4" x14ac:dyDescent="0.25">
      <c r="D403" t="s">
        <v>841</v>
      </c>
    </row>
    <row r="404" spans="4:4" x14ac:dyDescent="0.25">
      <c r="D404" t="s">
        <v>842</v>
      </c>
    </row>
    <row r="405" spans="4:4" x14ac:dyDescent="0.25">
      <c r="D405" t="s">
        <v>843</v>
      </c>
    </row>
    <row r="406" spans="4:4" x14ac:dyDescent="0.25">
      <c r="D406" t="s">
        <v>844</v>
      </c>
    </row>
    <row r="407" spans="4:4" x14ac:dyDescent="0.25">
      <c r="D407" t="s">
        <v>845</v>
      </c>
    </row>
    <row r="408" spans="4:4" x14ac:dyDescent="0.25">
      <c r="D408" t="s">
        <v>846</v>
      </c>
    </row>
    <row r="409" spans="4:4" x14ac:dyDescent="0.25">
      <c r="D409" t="s">
        <v>847</v>
      </c>
    </row>
    <row r="410" spans="4:4" x14ac:dyDescent="0.25">
      <c r="D410" t="s">
        <v>848</v>
      </c>
    </row>
    <row r="411" spans="4:4" x14ac:dyDescent="0.25">
      <c r="D411" t="s">
        <v>849</v>
      </c>
    </row>
    <row r="412" spans="4:4" x14ac:dyDescent="0.25">
      <c r="D412" t="s">
        <v>850</v>
      </c>
    </row>
    <row r="413" spans="4:4" x14ac:dyDescent="0.25">
      <c r="D413" t="s">
        <v>851</v>
      </c>
    </row>
    <row r="414" spans="4:4" x14ac:dyDescent="0.25">
      <c r="D414" t="s">
        <v>852</v>
      </c>
    </row>
    <row r="415" spans="4:4" x14ac:dyDescent="0.25">
      <c r="D415" t="s">
        <v>853</v>
      </c>
    </row>
    <row r="416" spans="4:4" x14ac:dyDescent="0.25">
      <c r="D416" t="s">
        <v>854</v>
      </c>
    </row>
    <row r="417" spans="4:4" x14ac:dyDescent="0.25">
      <c r="D417" t="s">
        <v>855</v>
      </c>
    </row>
    <row r="418" spans="4:4" x14ac:dyDescent="0.25">
      <c r="D418" t="s">
        <v>856</v>
      </c>
    </row>
    <row r="419" spans="4:4" x14ac:dyDescent="0.25">
      <c r="D419" t="s">
        <v>857</v>
      </c>
    </row>
    <row r="420" spans="4:4" x14ac:dyDescent="0.25">
      <c r="D420" t="s">
        <v>858</v>
      </c>
    </row>
    <row r="421" spans="4:4" x14ac:dyDescent="0.25">
      <c r="D421" t="s">
        <v>859</v>
      </c>
    </row>
    <row r="422" spans="4:4" x14ac:dyDescent="0.25">
      <c r="D422" t="s">
        <v>860</v>
      </c>
    </row>
    <row r="423" spans="4:4" x14ac:dyDescent="0.25">
      <c r="D423" t="s">
        <v>861</v>
      </c>
    </row>
    <row r="424" spans="4:4" x14ac:dyDescent="0.25">
      <c r="D424" t="s">
        <v>862</v>
      </c>
    </row>
    <row r="425" spans="4:4" x14ac:dyDescent="0.25">
      <c r="D425" t="s">
        <v>863</v>
      </c>
    </row>
    <row r="426" spans="4:4" x14ac:dyDescent="0.25">
      <c r="D426" t="s">
        <v>864</v>
      </c>
    </row>
    <row r="427" spans="4:4" x14ac:dyDescent="0.25">
      <c r="D427" t="s">
        <v>865</v>
      </c>
    </row>
    <row r="428" spans="4:4" x14ac:dyDescent="0.25">
      <c r="D428" t="s">
        <v>866</v>
      </c>
    </row>
    <row r="429" spans="4:4" x14ac:dyDescent="0.25">
      <c r="D429" t="s">
        <v>867</v>
      </c>
    </row>
    <row r="430" spans="4:4" x14ac:dyDescent="0.25">
      <c r="D430" t="s">
        <v>868</v>
      </c>
    </row>
    <row r="431" spans="4:4" x14ac:dyDescent="0.25">
      <c r="D431" t="s">
        <v>869</v>
      </c>
    </row>
    <row r="432" spans="4:4" x14ac:dyDescent="0.25">
      <c r="D432" t="s">
        <v>870</v>
      </c>
    </row>
    <row r="433" spans="4:4" x14ac:dyDescent="0.25">
      <c r="D433" t="s">
        <v>871</v>
      </c>
    </row>
    <row r="434" spans="4:4" x14ac:dyDescent="0.25">
      <c r="D434" t="s">
        <v>872</v>
      </c>
    </row>
    <row r="435" spans="4:4" x14ac:dyDescent="0.25">
      <c r="D435" t="s">
        <v>873</v>
      </c>
    </row>
    <row r="436" spans="4:4" x14ac:dyDescent="0.25">
      <c r="D436" t="s">
        <v>874</v>
      </c>
    </row>
    <row r="437" spans="4:4" x14ac:dyDescent="0.25">
      <c r="D437" t="s">
        <v>875</v>
      </c>
    </row>
    <row r="438" spans="4:4" x14ac:dyDescent="0.25">
      <c r="D438" t="s">
        <v>876</v>
      </c>
    </row>
    <row r="439" spans="4:4" x14ac:dyDescent="0.25">
      <c r="D439" t="s">
        <v>877</v>
      </c>
    </row>
    <row r="440" spans="4:4" x14ac:dyDescent="0.25">
      <c r="D440" t="s">
        <v>878</v>
      </c>
    </row>
    <row r="441" spans="4:4" x14ac:dyDescent="0.25">
      <c r="D441" t="s">
        <v>879</v>
      </c>
    </row>
    <row r="442" spans="4:4" x14ac:dyDescent="0.25">
      <c r="D442" t="s">
        <v>880</v>
      </c>
    </row>
    <row r="443" spans="4:4" x14ac:dyDescent="0.25">
      <c r="D443" t="s">
        <v>881</v>
      </c>
    </row>
    <row r="444" spans="4:4" x14ac:dyDescent="0.25">
      <c r="D444" t="s">
        <v>882</v>
      </c>
    </row>
    <row r="445" spans="4:4" x14ac:dyDescent="0.25">
      <c r="D445" t="s">
        <v>883</v>
      </c>
    </row>
    <row r="446" spans="4:4" x14ac:dyDescent="0.25">
      <c r="D446" t="s">
        <v>884</v>
      </c>
    </row>
    <row r="447" spans="4:4" x14ac:dyDescent="0.25">
      <c r="D447" t="s">
        <v>885</v>
      </c>
    </row>
    <row r="448" spans="4:4" x14ac:dyDescent="0.25">
      <c r="D448" t="s">
        <v>886</v>
      </c>
    </row>
    <row r="449" spans="4:4" x14ac:dyDescent="0.25">
      <c r="D449" t="s">
        <v>887</v>
      </c>
    </row>
    <row r="450" spans="4:4" x14ac:dyDescent="0.25">
      <c r="D450" t="s">
        <v>888</v>
      </c>
    </row>
    <row r="451" spans="4:4" x14ac:dyDescent="0.25">
      <c r="D451" t="s">
        <v>889</v>
      </c>
    </row>
    <row r="452" spans="4:4" x14ac:dyDescent="0.25">
      <c r="D452" t="s">
        <v>890</v>
      </c>
    </row>
    <row r="453" spans="4:4" x14ac:dyDescent="0.25">
      <c r="D453" t="s">
        <v>891</v>
      </c>
    </row>
    <row r="454" spans="4:4" x14ac:dyDescent="0.25">
      <c r="D454" t="s">
        <v>892</v>
      </c>
    </row>
    <row r="455" spans="4:4" x14ac:dyDescent="0.25">
      <c r="D455" t="s">
        <v>893</v>
      </c>
    </row>
    <row r="456" spans="4:4" x14ac:dyDescent="0.25">
      <c r="D456" t="s">
        <v>894</v>
      </c>
    </row>
    <row r="457" spans="4:4" x14ac:dyDescent="0.25">
      <c r="D457" t="s">
        <v>895</v>
      </c>
    </row>
    <row r="458" spans="4:4" x14ac:dyDescent="0.25">
      <c r="D458" t="s">
        <v>896</v>
      </c>
    </row>
    <row r="459" spans="4:4" x14ac:dyDescent="0.25">
      <c r="D459" t="s">
        <v>897</v>
      </c>
    </row>
    <row r="460" spans="4:4" x14ac:dyDescent="0.25">
      <c r="D460" t="s">
        <v>898</v>
      </c>
    </row>
    <row r="461" spans="4:4" x14ac:dyDescent="0.25">
      <c r="D461" t="s">
        <v>899</v>
      </c>
    </row>
    <row r="462" spans="4:4" x14ac:dyDescent="0.25">
      <c r="D462" t="s">
        <v>900</v>
      </c>
    </row>
    <row r="463" spans="4:4" x14ac:dyDescent="0.25">
      <c r="D463" t="s">
        <v>901</v>
      </c>
    </row>
    <row r="464" spans="4:4" x14ac:dyDescent="0.25">
      <c r="D464" t="s">
        <v>902</v>
      </c>
    </row>
    <row r="465" spans="4:4" x14ac:dyDescent="0.25">
      <c r="D465" t="s">
        <v>903</v>
      </c>
    </row>
    <row r="466" spans="4:4" x14ac:dyDescent="0.25">
      <c r="D466" t="s">
        <v>904</v>
      </c>
    </row>
    <row r="467" spans="4:4" x14ac:dyDescent="0.25">
      <c r="D467" t="s">
        <v>905</v>
      </c>
    </row>
    <row r="468" spans="4:4" x14ac:dyDescent="0.25">
      <c r="D468" t="s">
        <v>906</v>
      </c>
    </row>
    <row r="469" spans="4:4" x14ac:dyDescent="0.25">
      <c r="D469" t="s">
        <v>907</v>
      </c>
    </row>
    <row r="470" spans="4:4" x14ac:dyDescent="0.25">
      <c r="D470" t="s">
        <v>908</v>
      </c>
    </row>
    <row r="471" spans="4:4" x14ac:dyDescent="0.25">
      <c r="D471" t="s">
        <v>909</v>
      </c>
    </row>
    <row r="472" spans="4:4" x14ac:dyDescent="0.25">
      <c r="D472" t="s">
        <v>910</v>
      </c>
    </row>
    <row r="473" spans="4:4" x14ac:dyDescent="0.25">
      <c r="D473" t="s">
        <v>911</v>
      </c>
    </row>
    <row r="474" spans="4:4" x14ac:dyDescent="0.25">
      <c r="D474" t="s">
        <v>912</v>
      </c>
    </row>
    <row r="475" spans="4:4" x14ac:dyDescent="0.25">
      <c r="D475" t="s">
        <v>913</v>
      </c>
    </row>
    <row r="476" spans="4:4" x14ac:dyDescent="0.25">
      <c r="D476" t="s">
        <v>914</v>
      </c>
    </row>
    <row r="477" spans="4:4" x14ac:dyDescent="0.25">
      <c r="D477" t="s">
        <v>915</v>
      </c>
    </row>
    <row r="478" spans="4:4" x14ac:dyDescent="0.25">
      <c r="D478" t="s">
        <v>916</v>
      </c>
    </row>
    <row r="479" spans="4:4" x14ac:dyDescent="0.25">
      <c r="D479" t="s">
        <v>917</v>
      </c>
    </row>
    <row r="480" spans="4:4" x14ac:dyDescent="0.25">
      <c r="D480" t="s">
        <v>918</v>
      </c>
    </row>
    <row r="481" spans="4:4" x14ac:dyDescent="0.25">
      <c r="D481" t="s">
        <v>919</v>
      </c>
    </row>
    <row r="482" spans="4:4" x14ac:dyDescent="0.25">
      <c r="D482" t="s">
        <v>920</v>
      </c>
    </row>
    <row r="483" spans="4:4" x14ac:dyDescent="0.25">
      <c r="D483" t="s">
        <v>921</v>
      </c>
    </row>
    <row r="484" spans="4:4" x14ac:dyDescent="0.25">
      <c r="D484" t="s">
        <v>922</v>
      </c>
    </row>
    <row r="485" spans="4:4" x14ac:dyDescent="0.25">
      <c r="D485" t="s">
        <v>923</v>
      </c>
    </row>
    <row r="486" spans="4:4" x14ac:dyDescent="0.25">
      <c r="D486" t="s">
        <v>924</v>
      </c>
    </row>
    <row r="487" spans="4:4" x14ac:dyDescent="0.25">
      <c r="D487" t="s">
        <v>925</v>
      </c>
    </row>
    <row r="488" spans="4:4" x14ac:dyDescent="0.25">
      <c r="D488" t="s">
        <v>926</v>
      </c>
    </row>
    <row r="489" spans="4:4" x14ac:dyDescent="0.25">
      <c r="D489" t="s">
        <v>927</v>
      </c>
    </row>
    <row r="490" spans="4:4" x14ac:dyDescent="0.25">
      <c r="D490" t="s">
        <v>928</v>
      </c>
    </row>
    <row r="491" spans="4:4" x14ac:dyDescent="0.25">
      <c r="D491" t="s">
        <v>929</v>
      </c>
    </row>
    <row r="492" spans="4:4" x14ac:dyDescent="0.25">
      <c r="D492" t="s">
        <v>930</v>
      </c>
    </row>
    <row r="493" spans="4:4" x14ac:dyDescent="0.25">
      <c r="D493" t="s">
        <v>931</v>
      </c>
    </row>
    <row r="494" spans="4:4" x14ac:dyDescent="0.25">
      <c r="D494" t="s">
        <v>932</v>
      </c>
    </row>
    <row r="495" spans="4:4" x14ac:dyDescent="0.25">
      <c r="D495" t="s">
        <v>933</v>
      </c>
    </row>
    <row r="496" spans="4:4" x14ac:dyDescent="0.25">
      <c r="D496" t="s">
        <v>934</v>
      </c>
    </row>
    <row r="497" spans="4:4" x14ac:dyDescent="0.25">
      <c r="D497" t="s">
        <v>935</v>
      </c>
    </row>
    <row r="498" spans="4:4" x14ac:dyDescent="0.25">
      <c r="D498" t="s">
        <v>936</v>
      </c>
    </row>
    <row r="499" spans="4:4" x14ac:dyDescent="0.25">
      <c r="D499" t="s">
        <v>937</v>
      </c>
    </row>
    <row r="500" spans="4:4" x14ac:dyDescent="0.25">
      <c r="D500" t="s">
        <v>938</v>
      </c>
    </row>
    <row r="501" spans="4:4" x14ac:dyDescent="0.25">
      <c r="D501" t="s">
        <v>939</v>
      </c>
    </row>
    <row r="502" spans="4:4" x14ac:dyDescent="0.25">
      <c r="D502" t="s">
        <v>940</v>
      </c>
    </row>
    <row r="503" spans="4:4" x14ac:dyDescent="0.25">
      <c r="D503" t="s">
        <v>941</v>
      </c>
    </row>
    <row r="504" spans="4:4" x14ac:dyDescent="0.25">
      <c r="D504" t="s">
        <v>942</v>
      </c>
    </row>
    <row r="505" spans="4:4" x14ac:dyDescent="0.25">
      <c r="D505" t="s">
        <v>943</v>
      </c>
    </row>
    <row r="506" spans="4:4" x14ac:dyDescent="0.25">
      <c r="D506" t="s">
        <v>944</v>
      </c>
    </row>
    <row r="507" spans="4:4" x14ac:dyDescent="0.25">
      <c r="D507" t="s">
        <v>945</v>
      </c>
    </row>
    <row r="508" spans="4:4" x14ac:dyDescent="0.25">
      <c r="D508" t="s">
        <v>946</v>
      </c>
    </row>
    <row r="509" spans="4:4" x14ac:dyDescent="0.25">
      <c r="D509" t="s">
        <v>947</v>
      </c>
    </row>
    <row r="510" spans="4:4" x14ac:dyDescent="0.25">
      <c r="D510" t="s">
        <v>948</v>
      </c>
    </row>
    <row r="511" spans="4:4" x14ac:dyDescent="0.25">
      <c r="D511" t="s">
        <v>949</v>
      </c>
    </row>
    <row r="512" spans="4:4" x14ac:dyDescent="0.25">
      <c r="D512" t="s">
        <v>950</v>
      </c>
    </row>
    <row r="513" spans="4:4" x14ac:dyDescent="0.25">
      <c r="D513" t="s">
        <v>951</v>
      </c>
    </row>
    <row r="514" spans="4:4" x14ac:dyDescent="0.25">
      <c r="D514" t="s">
        <v>952</v>
      </c>
    </row>
    <row r="515" spans="4:4" x14ac:dyDescent="0.25">
      <c r="D515" t="s">
        <v>953</v>
      </c>
    </row>
    <row r="516" spans="4:4" x14ac:dyDescent="0.25">
      <c r="D516" t="s">
        <v>954</v>
      </c>
    </row>
    <row r="517" spans="4:4" x14ac:dyDescent="0.25">
      <c r="D517" t="s">
        <v>955</v>
      </c>
    </row>
    <row r="518" spans="4:4" x14ac:dyDescent="0.25">
      <c r="D518" t="s">
        <v>956</v>
      </c>
    </row>
    <row r="519" spans="4:4" x14ac:dyDescent="0.25">
      <c r="D519" t="s">
        <v>957</v>
      </c>
    </row>
    <row r="520" spans="4:4" x14ac:dyDescent="0.25">
      <c r="D520" t="s">
        <v>958</v>
      </c>
    </row>
    <row r="521" spans="4:4" x14ac:dyDescent="0.25">
      <c r="D521" t="s">
        <v>959</v>
      </c>
    </row>
    <row r="522" spans="4:4" x14ac:dyDescent="0.25">
      <c r="D522" t="s">
        <v>960</v>
      </c>
    </row>
    <row r="523" spans="4:4" x14ac:dyDescent="0.25">
      <c r="D523" t="s">
        <v>961</v>
      </c>
    </row>
    <row r="524" spans="4:4" x14ac:dyDescent="0.25">
      <c r="D524" t="s">
        <v>962</v>
      </c>
    </row>
    <row r="525" spans="4:4" x14ac:dyDescent="0.25">
      <c r="D525" t="s">
        <v>963</v>
      </c>
    </row>
    <row r="526" spans="4:4" x14ac:dyDescent="0.25">
      <c r="D526" t="s">
        <v>964</v>
      </c>
    </row>
    <row r="527" spans="4:4" x14ac:dyDescent="0.25">
      <c r="D527" t="s">
        <v>965</v>
      </c>
    </row>
    <row r="528" spans="4:4" x14ac:dyDescent="0.25">
      <c r="D528" t="s">
        <v>966</v>
      </c>
    </row>
    <row r="529" spans="4:4" x14ac:dyDescent="0.25">
      <c r="D529" t="s">
        <v>967</v>
      </c>
    </row>
    <row r="530" spans="4:4" x14ac:dyDescent="0.25">
      <c r="D530" t="s">
        <v>968</v>
      </c>
    </row>
    <row r="531" spans="4:4" x14ac:dyDescent="0.25">
      <c r="D531" t="s">
        <v>969</v>
      </c>
    </row>
    <row r="532" spans="4:4" x14ac:dyDescent="0.25">
      <c r="D532" t="s">
        <v>970</v>
      </c>
    </row>
    <row r="533" spans="4:4" x14ac:dyDescent="0.25">
      <c r="D533" t="s">
        <v>971</v>
      </c>
    </row>
    <row r="534" spans="4:4" x14ac:dyDescent="0.25">
      <c r="D534" t="s">
        <v>972</v>
      </c>
    </row>
    <row r="535" spans="4:4" x14ac:dyDescent="0.25">
      <c r="D535" t="s">
        <v>973</v>
      </c>
    </row>
    <row r="536" spans="4:4" x14ac:dyDescent="0.25">
      <c r="D536" t="s">
        <v>974</v>
      </c>
    </row>
    <row r="537" spans="4:4" x14ac:dyDescent="0.25">
      <c r="D537" t="s">
        <v>975</v>
      </c>
    </row>
    <row r="538" spans="4:4" x14ac:dyDescent="0.25">
      <c r="D538" t="s">
        <v>976</v>
      </c>
    </row>
    <row r="539" spans="4:4" x14ac:dyDescent="0.25">
      <c r="D539" t="s">
        <v>977</v>
      </c>
    </row>
    <row r="540" spans="4:4" x14ac:dyDescent="0.25">
      <c r="D540" t="s">
        <v>978</v>
      </c>
    </row>
    <row r="541" spans="4:4" x14ac:dyDescent="0.25">
      <c r="D541" t="s">
        <v>979</v>
      </c>
    </row>
    <row r="542" spans="4:4" x14ac:dyDescent="0.25">
      <c r="D542" t="s">
        <v>980</v>
      </c>
    </row>
    <row r="543" spans="4:4" x14ac:dyDescent="0.25">
      <c r="D543" t="s">
        <v>981</v>
      </c>
    </row>
    <row r="544" spans="4:4" x14ac:dyDescent="0.25">
      <c r="D544" t="s">
        <v>982</v>
      </c>
    </row>
    <row r="545" spans="4:4" x14ac:dyDescent="0.25">
      <c r="D545" t="s">
        <v>983</v>
      </c>
    </row>
    <row r="546" spans="4:4" x14ac:dyDescent="0.25">
      <c r="D546" t="s">
        <v>984</v>
      </c>
    </row>
    <row r="547" spans="4:4" x14ac:dyDescent="0.25">
      <c r="D547" t="s">
        <v>985</v>
      </c>
    </row>
    <row r="548" spans="4:4" x14ac:dyDescent="0.25">
      <c r="D548" t="s">
        <v>986</v>
      </c>
    </row>
    <row r="549" spans="4:4" x14ac:dyDescent="0.25">
      <c r="D549" t="s">
        <v>987</v>
      </c>
    </row>
    <row r="550" spans="4:4" x14ac:dyDescent="0.25">
      <c r="D550" t="s">
        <v>988</v>
      </c>
    </row>
    <row r="551" spans="4:4" x14ac:dyDescent="0.25">
      <c r="D551" t="s">
        <v>989</v>
      </c>
    </row>
    <row r="552" spans="4:4" x14ac:dyDescent="0.25">
      <c r="D552" t="s">
        <v>990</v>
      </c>
    </row>
    <row r="553" spans="4:4" x14ac:dyDescent="0.25">
      <c r="D553" t="s">
        <v>991</v>
      </c>
    </row>
    <row r="554" spans="4:4" x14ac:dyDescent="0.25">
      <c r="D554" t="s">
        <v>992</v>
      </c>
    </row>
    <row r="555" spans="4:4" x14ac:dyDescent="0.25">
      <c r="D555" t="s">
        <v>993</v>
      </c>
    </row>
    <row r="556" spans="4:4" x14ac:dyDescent="0.25">
      <c r="D556" t="s">
        <v>994</v>
      </c>
    </row>
    <row r="557" spans="4:4" x14ac:dyDescent="0.25">
      <c r="D557" t="s">
        <v>995</v>
      </c>
    </row>
    <row r="558" spans="4:4" x14ac:dyDescent="0.25">
      <c r="D558" t="s">
        <v>996</v>
      </c>
    </row>
    <row r="559" spans="4:4" x14ac:dyDescent="0.25">
      <c r="D559" t="s">
        <v>997</v>
      </c>
    </row>
    <row r="560" spans="4:4" x14ac:dyDescent="0.25">
      <c r="D560" t="s">
        <v>998</v>
      </c>
    </row>
    <row r="561" spans="4:4" x14ac:dyDescent="0.25">
      <c r="D561" t="s">
        <v>999</v>
      </c>
    </row>
    <row r="562" spans="4:4" x14ac:dyDescent="0.25">
      <c r="D562" t="s">
        <v>1000</v>
      </c>
    </row>
    <row r="563" spans="4:4" x14ac:dyDescent="0.25">
      <c r="D563" t="s">
        <v>1001</v>
      </c>
    </row>
    <row r="564" spans="4:4" x14ac:dyDescent="0.25">
      <c r="D564" t="s">
        <v>1002</v>
      </c>
    </row>
    <row r="565" spans="4:4" x14ac:dyDescent="0.25">
      <c r="D565" t="s">
        <v>1003</v>
      </c>
    </row>
    <row r="566" spans="4:4" x14ac:dyDescent="0.25">
      <c r="D566" t="s">
        <v>1004</v>
      </c>
    </row>
    <row r="567" spans="4:4" x14ac:dyDescent="0.25">
      <c r="D567" t="s">
        <v>1005</v>
      </c>
    </row>
    <row r="568" spans="4:4" x14ac:dyDescent="0.25">
      <c r="D568" t="s">
        <v>1006</v>
      </c>
    </row>
    <row r="569" spans="4:4" x14ac:dyDescent="0.25">
      <c r="D569" t="s">
        <v>1007</v>
      </c>
    </row>
    <row r="570" spans="4:4" x14ac:dyDescent="0.25">
      <c r="D570" t="s">
        <v>1008</v>
      </c>
    </row>
    <row r="571" spans="4:4" x14ac:dyDescent="0.25">
      <c r="D571" t="s">
        <v>1009</v>
      </c>
    </row>
    <row r="572" spans="4:4" x14ac:dyDescent="0.25">
      <c r="D572" t="s">
        <v>1010</v>
      </c>
    </row>
    <row r="573" spans="4:4" x14ac:dyDescent="0.25">
      <c r="D573" t="s">
        <v>1011</v>
      </c>
    </row>
    <row r="574" spans="4:4" x14ac:dyDescent="0.25">
      <c r="D574" t="s">
        <v>1014</v>
      </c>
    </row>
    <row r="575" spans="4:4" x14ac:dyDescent="0.25">
      <c r="D575" t="s">
        <v>1015</v>
      </c>
    </row>
    <row r="576" spans="4:4" x14ac:dyDescent="0.25">
      <c r="D576" t="s">
        <v>1016</v>
      </c>
    </row>
    <row r="577" spans="4:4" x14ac:dyDescent="0.25">
      <c r="D577" t="s">
        <v>1017</v>
      </c>
    </row>
    <row r="578" spans="4:4" x14ac:dyDescent="0.25">
      <c r="D578" t="s">
        <v>1018</v>
      </c>
    </row>
    <row r="579" spans="4:4" x14ac:dyDescent="0.25">
      <c r="D579" t="s">
        <v>1019</v>
      </c>
    </row>
    <row r="580" spans="4:4" x14ac:dyDescent="0.25">
      <c r="D580" t="s">
        <v>1020</v>
      </c>
    </row>
    <row r="581" spans="4:4" x14ac:dyDescent="0.25">
      <c r="D581" t="s">
        <v>1021</v>
      </c>
    </row>
    <row r="582" spans="4:4" x14ac:dyDescent="0.25">
      <c r="D582" t="s">
        <v>1022</v>
      </c>
    </row>
    <row r="583" spans="4:4" x14ac:dyDescent="0.25">
      <c r="D583" t="s">
        <v>1023</v>
      </c>
    </row>
    <row r="584" spans="4:4" x14ac:dyDescent="0.25">
      <c r="D584" t="s">
        <v>1024</v>
      </c>
    </row>
    <row r="585" spans="4:4" x14ac:dyDescent="0.25">
      <c r="D585" t="s">
        <v>1025</v>
      </c>
    </row>
    <row r="586" spans="4:4" x14ac:dyDescent="0.25">
      <c r="D586" t="s">
        <v>1026</v>
      </c>
    </row>
    <row r="587" spans="4:4" x14ac:dyDescent="0.25">
      <c r="D587" t="s">
        <v>1027</v>
      </c>
    </row>
    <row r="588" spans="4:4" x14ac:dyDescent="0.25">
      <c r="D588" t="s">
        <v>1028</v>
      </c>
    </row>
    <row r="589" spans="4:4" x14ac:dyDescent="0.25">
      <c r="D589" t="s">
        <v>1029</v>
      </c>
    </row>
    <row r="590" spans="4:4" x14ac:dyDescent="0.25">
      <c r="D590" t="s">
        <v>1030</v>
      </c>
    </row>
    <row r="591" spans="4:4" x14ac:dyDescent="0.25">
      <c r="D591" t="s">
        <v>1031</v>
      </c>
    </row>
    <row r="592" spans="4:4" x14ac:dyDescent="0.25">
      <c r="D592" t="s">
        <v>1032</v>
      </c>
    </row>
    <row r="593" spans="4:4" x14ac:dyDescent="0.25">
      <c r="D593" t="s">
        <v>1033</v>
      </c>
    </row>
    <row r="594" spans="4:4" x14ac:dyDescent="0.25">
      <c r="D594" t="s">
        <v>1034</v>
      </c>
    </row>
    <row r="595" spans="4:4" x14ac:dyDescent="0.25">
      <c r="D595" t="s">
        <v>1035</v>
      </c>
    </row>
    <row r="596" spans="4:4" x14ac:dyDescent="0.25">
      <c r="D596" t="s">
        <v>1036</v>
      </c>
    </row>
    <row r="597" spans="4:4" x14ac:dyDescent="0.25">
      <c r="D597" t="s">
        <v>1037</v>
      </c>
    </row>
    <row r="598" spans="4:4" x14ac:dyDescent="0.25">
      <c r="D598" t="s">
        <v>1038</v>
      </c>
    </row>
    <row r="599" spans="4:4" x14ac:dyDescent="0.25">
      <c r="D599" t="s">
        <v>1039</v>
      </c>
    </row>
    <row r="600" spans="4:4" x14ac:dyDescent="0.25">
      <c r="D600" t="s">
        <v>1040</v>
      </c>
    </row>
    <row r="601" spans="4:4" x14ac:dyDescent="0.25">
      <c r="D601" t="s">
        <v>1041</v>
      </c>
    </row>
    <row r="602" spans="4:4" x14ac:dyDescent="0.25">
      <c r="D602" t="s">
        <v>1042</v>
      </c>
    </row>
    <row r="603" spans="4:4" x14ac:dyDescent="0.25">
      <c r="D603" t="s">
        <v>1043</v>
      </c>
    </row>
    <row r="604" spans="4:4" x14ac:dyDescent="0.25">
      <c r="D604" t="s">
        <v>1044</v>
      </c>
    </row>
    <row r="605" spans="4:4" x14ac:dyDescent="0.25">
      <c r="D605" t="s">
        <v>1045</v>
      </c>
    </row>
    <row r="606" spans="4:4" x14ac:dyDescent="0.25">
      <c r="D606" t="s">
        <v>1046</v>
      </c>
    </row>
    <row r="607" spans="4:4" x14ac:dyDescent="0.25">
      <c r="D607" t="s">
        <v>1047</v>
      </c>
    </row>
    <row r="608" spans="4:4" x14ac:dyDescent="0.25">
      <c r="D608" t="s">
        <v>1048</v>
      </c>
    </row>
    <row r="609" spans="4:4" x14ac:dyDescent="0.25">
      <c r="D609" t="s">
        <v>1049</v>
      </c>
    </row>
    <row r="610" spans="4:4" x14ac:dyDescent="0.25">
      <c r="D610" t="s">
        <v>1050</v>
      </c>
    </row>
    <row r="611" spans="4:4" x14ac:dyDescent="0.25">
      <c r="D611" t="s">
        <v>1051</v>
      </c>
    </row>
    <row r="612" spans="4:4" x14ac:dyDescent="0.25">
      <c r="D612" t="s">
        <v>1052</v>
      </c>
    </row>
    <row r="613" spans="4:4" x14ac:dyDescent="0.25">
      <c r="D613" t="s">
        <v>1053</v>
      </c>
    </row>
    <row r="614" spans="4:4" x14ac:dyDescent="0.25">
      <c r="D614" t="s">
        <v>1054</v>
      </c>
    </row>
    <row r="615" spans="4:4" x14ac:dyDescent="0.25">
      <c r="D615" t="s">
        <v>1055</v>
      </c>
    </row>
    <row r="616" spans="4:4" x14ac:dyDescent="0.25">
      <c r="D616" t="s">
        <v>1056</v>
      </c>
    </row>
    <row r="617" spans="4:4" x14ac:dyDescent="0.25">
      <c r="D617" t="s">
        <v>1052</v>
      </c>
    </row>
    <row r="618" spans="4:4" x14ac:dyDescent="0.25">
      <c r="D618" t="s">
        <v>1053</v>
      </c>
    </row>
    <row r="619" spans="4:4" x14ac:dyDescent="0.25">
      <c r="D619" t="s">
        <v>1054</v>
      </c>
    </row>
    <row r="620" spans="4:4" x14ac:dyDescent="0.25">
      <c r="D620" t="s">
        <v>1055</v>
      </c>
    </row>
    <row r="621" spans="4:4" x14ac:dyDescent="0.25">
      <c r="D621" t="s">
        <v>1056</v>
      </c>
    </row>
    <row r="622" spans="4:4" x14ac:dyDescent="0.25">
      <c r="D622" t="s">
        <v>1057</v>
      </c>
    </row>
    <row r="623" spans="4:4" x14ac:dyDescent="0.25">
      <c r="D623" t="s">
        <v>1058</v>
      </c>
    </row>
    <row r="624" spans="4:4" x14ac:dyDescent="0.25">
      <c r="D624" t="s">
        <v>1059</v>
      </c>
    </row>
    <row r="625" spans="4:4" x14ac:dyDescent="0.25">
      <c r="D625" t="s">
        <v>1060</v>
      </c>
    </row>
    <row r="626" spans="4:4" x14ac:dyDescent="0.25">
      <c r="D626" t="s">
        <v>1061</v>
      </c>
    </row>
    <row r="627" spans="4:4" x14ac:dyDescent="0.25">
      <c r="D627" t="s">
        <v>1062</v>
      </c>
    </row>
    <row r="628" spans="4:4" x14ac:dyDescent="0.25">
      <c r="D628" t="s">
        <v>1063</v>
      </c>
    </row>
    <row r="629" spans="4:4" x14ac:dyDescent="0.25">
      <c r="D629" t="s">
        <v>1064</v>
      </c>
    </row>
    <row r="630" spans="4:4" x14ac:dyDescent="0.25">
      <c r="D630" t="s">
        <v>1065</v>
      </c>
    </row>
    <row r="631" spans="4:4" x14ac:dyDescent="0.25">
      <c r="D631" t="s">
        <v>1066</v>
      </c>
    </row>
    <row r="632" spans="4:4" x14ac:dyDescent="0.25">
      <c r="D632" t="s">
        <v>1067</v>
      </c>
    </row>
    <row r="633" spans="4:4" x14ac:dyDescent="0.25">
      <c r="D633" t="s">
        <v>1068</v>
      </c>
    </row>
    <row r="634" spans="4:4" x14ac:dyDescent="0.25">
      <c r="D634" t="s">
        <v>1069</v>
      </c>
    </row>
    <row r="635" spans="4:4" x14ac:dyDescent="0.25">
      <c r="D635" t="s">
        <v>1070</v>
      </c>
    </row>
    <row r="636" spans="4:4" x14ac:dyDescent="0.25">
      <c r="D636" t="s">
        <v>1071</v>
      </c>
    </row>
    <row r="637" spans="4:4" x14ac:dyDescent="0.25">
      <c r="D637" t="s">
        <v>1072</v>
      </c>
    </row>
    <row r="638" spans="4:4" x14ac:dyDescent="0.25">
      <c r="D638" t="s">
        <v>1073</v>
      </c>
    </row>
    <row r="639" spans="4:4" x14ac:dyDescent="0.25">
      <c r="D639" t="s">
        <v>1074</v>
      </c>
    </row>
    <row r="640" spans="4:4" x14ac:dyDescent="0.25">
      <c r="D640" t="s">
        <v>1075</v>
      </c>
    </row>
    <row r="641" spans="4:4" x14ac:dyDescent="0.25">
      <c r="D641" t="s">
        <v>1076</v>
      </c>
    </row>
    <row r="642" spans="4:4" x14ac:dyDescent="0.25">
      <c r="D642" t="s">
        <v>1077</v>
      </c>
    </row>
    <row r="643" spans="4:4" x14ac:dyDescent="0.25">
      <c r="D643" t="s">
        <v>1078</v>
      </c>
    </row>
    <row r="644" spans="4:4" x14ac:dyDescent="0.25">
      <c r="D644" t="s">
        <v>1079</v>
      </c>
    </row>
    <row r="645" spans="4:4" x14ac:dyDescent="0.25">
      <c r="D645" t="s">
        <v>1080</v>
      </c>
    </row>
    <row r="646" spans="4:4" x14ac:dyDescent="0.25">
      <c r="D646" t="s">
        <v>1081</v>
      </c>
    </row>
    <row r="647" spans="4:4" x14ac:dyDescent="0.25">
      <c r="D647" t="s">
        <v>1082</v>
      </c>
    </row>
    <row r="648" spans="4:4" x14ac:dyDescent="0.25">
      <c r="D648" t="s">
        <v>1083</v>
      </c>
    </row>
    <row r="649" spans="4:4" x14ac:dyDescent="0.25">
      <c r="D649" t="s">
        <v>1084</v>
      </c>
    </row>
    <row r="650" spans="4:4" x14ac:dyDescent="0.25">
      <c r="D650" t="s">
        <v>1085</v>
      </c>
    </row>
    <row r="651" spans="4:4" x14ac:dyDescent="0.25">
      <c r="D651" t="s">
        <v>1086</v>
      </c>
    </row>
    <row r="652" spans="4:4" x14ac:dyDescent="0.25">
      <c r="D652" t="s">
        <v>1087</v>
      </c>
    </row>
    <row r="653" spans="4:4" x14ac:dyDescent="0.25">
      <c r="D653" t="s">
        <v>1088</v>
      </c>
    </row>
    <row r="654" spans="4:4" x14ac:dyDescent="0.25">
      <c r="D654" t="s">
        <v>1089</v>
      </c>
    </row>
    <row r="655" spans="4:4" x14ac:dyDescent="0.25">
      <c r="D655" t="s">
        <v>1090</v>
      </c>
    </row>
    <row r="656" spans="4:4" x14ac:dyDescent="0.25">
      <c r="D656" t="s">
        <v>1091</v>
      </c>
    </row>
    <row r="657" spans="4:4" x14ac:dyDescent="0.25">
      <c r="D657" t="s">
        <v>1092</v>
      </c>
    </row>
    <row r="658" spans="4:4" x14ac:dyDescent="0.25">
      <c r="D658" t="s">
        <v>1093</v>
      </c>
    </row>
    <row r="659" spans="4:4" x14ac:dyDescent="0.25">
      <c r="D659" t="s">
        <v>1094</v>
      </c>
    </row>
    <row r="660" spans="4:4" x14ac:dyDescent="0.25">
      <c r="D660" t="s">
        <v>1095</v>
      </c>
    </row>
    <row r="661" spans="4:4" x14ac:dyDescent="0.25">
      <c r="D661" t="s">
        <v>1096</v>
      </c>
    </row>
    <row r="662" spans="4:4" x14ac:dyDescent="0.25">
      <c r="D662" t="s">
        <v>1097</v>
      </c>
    </row>
    <row r="663" spans="4:4" x14ac:dyDescent="0.25">
      <c r="D663" t="s">
        <v>1098</v>
      </c>
    </row>
    <row r="664" spans="4:4" x14ac:dyDescent="0.25">
      <c r="D664" t="s">
        <v>1099</v>
      </c>
    </row>
    <row r="665" spans="4:4" x14ac:dyDescent="0.25">
      <c r="D665" t="s">
        <v>1100</v>
      </c>
    </row>
    <row r="666" spans="4:4" x14ac:dyDescent="0.25">
      <c r="D666" t="s">
        <v>1101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A2" sqref="A2:A5"/>
    </sheetView>
  </sheetViews>
  <sheetFormatPr baseColWidth="10" defaultRowHeight="15" x14ac:dyDescent="0.25"/>
  <cols>
    <col min="1" max="1" width="16.140625" customWidth="1"/>
  </cols>
  <sheetData>
    <row r="2" spans="1:1" x14ac:dyDescent="0.25">
      <c r="A2" t="s">
        <v>1124</v>
      </c>
    </row>
    <row r="3" spans="1:1" x14ac:dyDescent="0.25">
      <c r="A3" t="s">
        <v>1123</v>
      </c>
    </row>
    <row r="4" spans="1:1" x14ac:dyDescent="0.25">
      <c r="A4" t="s">
        <v>1122</v>
      </c>
    </row>
    <row r="5" spans="1:1" x14ac:dyDescent="0.25">
      <c r="A5" t="s">
        <v>1125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SOLICITUD!C16</xm:f>
          </x14:formula1>
          <xm:sqref>A2:A5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</vt:lpstr>
      <vt:lpstr>DATOS</vt:lpstr>
      <vt:lpstr>estado civil</vt:lpstr>
    </vt:vector>
  </TitlesOfParts>
  <Company>BAM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David Marroquin Echeverria</dc:creator>
  <cp:lastModifiedBy>Jenssy Adaly Melgar Hernandez</cp:lastModifiedBy>
  <cp:lastPrinted>2015-07-24T20:02:47Z</cp:lastPrinted>
  <dcterms:created xsi:type="dcterms:W3CDTF">2014-05-09T22:37:44Z</dcterms:created>
  <dcterms:modified xsi:type="dcterms:W3CDTF">2016-05-10T20:56:27Z</dcterms:modified>
</cp:coreProperties>
</file>